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dokimovav\Desktop\"/>
    </mc:Choice>
  </mc:AlternateContent>
  <bookViews>
    <workbookView xWindow="0" yWindow="0" windowWidth="28800" windowHeight="10935"/>
  </bookViews>
  <sheets>
    <sheet name="2023" sheetId="1" r:id="rId1"/>
  </sheets>
  <definedNames>
    <definedName name="_xlnm._FilterDatabase" localSheetId="0" hidden="1">'2023'!$A$8:$AB$1279</definedName>
  </definedNames>
  <calcPr calcId="152511"/>
</workbook>
</file>

<file path=xl/calcChain.xml><?xml version="1.0" encoding="utf-8"?>
<calcChain xmlns="http://schemas.openxmlformats.org/spreadsheetml/2006/main">
  <c r="AB1294" i="1" l="1"/>
  <c r="AC38" i="1"/>
  <c r="AC53" i="1"/>
  <c r="AC68" i="1"/>
  <c r="AC83" i="1"/>
  <c r="AC98" i="1"/>
  <c r="AC123" i="1"/>
  <c r="AC142" i="1"/>
  <c r="AC161" i="1"/>
  <c r="AC182" i="1"/>
  <c r="AC203" i="1"/>
  <c r="AC220" i="1"/>
  <c r="AC245" i="1"/>
  <c r="AC262" i="1"/>
  <c r="AC279" i="1"/>
  <c r="AC302" i="1"/>
  <c r="AC323" i="1"/>
  <c r="AC344" i="1"/>
  <c r="AC359" i="1"/>
  <c r="AC382" i="1"/>
  <c r="AC399" i="1"/>
  <c r="AC414" i="1"/>
  <c r="AC429" i="1"/>
  <c r="AC452" i="1"/>
  <c r="AC467" i="1"/>
  <c r="AC478" i="1"/>
  <c r="AC489" i="1"/>
  <c r="AC506" i="1"/>
  <c r="AC523" i="1"/>
  <c r="AC540" i="1"/>
  <c r="AC565" i="1"/>
  <c r="AC582" i="1"/>
  <c r="AC599" i="1"/>
  <c r="AC624" i="1"/>
  <c r="AC649" i="1"/>
  <c r="AC664" i="1"/>
  <c r="AC681" i="1"/>
  <c r="AC702" i="1"/>
  <c r="AC727" i="1"/>
  <c r="AC742" i="1"/>
  <c r="AC759" i="1"/>
  <c r="AC784" i="1"/>
  <c r="AC809" i="1"/>
  <c r="AC838" i="1"/>
  <c r="AC855" i="1"/>
  <c r="AC857" i="1"/>
  <c r="AC859" i="1"/>
  <c r="AC861" i="1"/>
  <c r="AC863" i="1"/>
  <c r="AC865" i="1"/>
  <c r="AC880" i="1"/>
  <c r="AC899" i="1"/>
  <c r="AC916" i="1"/>
  <c r="AC933" i="1"/>
  <c r="AC948" i="1"/>
  <c r="AC961" i="1"/>
  <c r="AC978" i="1"/>
  <c r="AC995" i="1"/>
  <c r="AC1012" i="1"/>
  <c r="AC1029" i="1"/>
  <c r="AC1030" i="1"/>
  <c r="AC1031" i="1"/>
  <c r="AC1032" i="1"/>
  <c r="AC1047" i="1"/>
  <c r="AC1068" i="1"/>
  <c r="AC1093" i="1"/>
  <c r="AC1114" i="1"/>
  <c r="AC1116" i="1"/>
  <c r="AC1118" i="1"/>
  <c r="AC1119" i="1"/>
  <c r="AC1120" i="1"/>
  <c r="AC1149" i="1"/>
  <c r="AC1178" i="1"/>
  <c r="AC1199" i="1"/>
  <c r="AC1228" i="1"/>
  <c r="AC1249" i="1"/>
  <c r="AC1274" i="1"/>
  <c r="AC1285" i="1"/>
  <c r="AC1289" i="1"/>
  <c r="AC1294" i="1"/>
  <c r="AC1296" i="1"/>
  <c r="AC1317" i="1"/>
  <c r="AC1338" i="1"/>
  <c r="AC1359" i="1"/>
  <c r="AC1384" i="1"/>
  <c r="AC1405" i="1"/>
  <c r="AC1424" i="1"/>
  <c r="AC1438" i="1"/>
  <c r="AC1453" i="1"/>
  <c r="AC23" i="1"/>
  <c r="AC10" i="1"/>
  <c r="Y1460" i="1" l="1"/>
  <c r="Z1460" i="1" s="1"/>
  <c r="P1460" i="1"/>
  <c r="Q1460" i="1" s="1"/>
  <c r="Y1459" i="1"/>
  <c r="Z1459" i="1" s="1"/>
  <c r="P1459" i="1"/>
  <c r="Q1459" i="1" s="1"/>
  <c r="Y1458" i="1"/>
  <c r="Z1458" i="1" s="1"/>
  <c r="P1458" i="1"/>
  <c r="Q1458" i="1" s="1"/>
  <c r="Y1457" i="1"/>
  <c r="Z1457" i="1" s="1"/>
  <c r="P1457" i="1"/>
  <c r="Q1457" i="1" s="1"/>
  <c r="Y1456" i="1"/>
  <c r="Z1456" i="1" s="1"/>
  <c r="P1456" i="1"/>
  <c r="Q1456" i="1" s="1"/>
  <c r="Y1455" i="1"/>
  <c r="Z1455" i="1" s="1"/>
  <c r="P1455" i="1"/>
  <c r="Q1455" i="1" s="1"/>
  <c r="Y1473" i="1"/>
  <c r="Z1473" i="1" s="1"/>
  <c r="P1473" i="1"/>
  <c r="Q1473" i="1" s="1"/>
  <c r="Y1472" i="1"/>
  <c r="Z1472" i="1" s="1"/>
  <c r="P1472" i="1"/>
  <c r="Q1472" i="1" s="1"/>
  <c r="Y1471" i="1"/>
  <c r="Z1471" i="1" s="1"/>
  <c r="P1471" i="1"/>
  <c r="Q1471" i="1" s="1"/>
  <c r="Y1470" i="1"/>
  <c r="Z1470" i="1" s="1"/>
  <c r="P1470" i="1"/>
  <c r="Q1470" i="1" s="1"/>
  <c r="Y1469" i="1"/>
  <c r="Z1469" i="1" s="1"/>
  <c r="P1469" i="1"/>
  <c r="Q1469" i="1" s="1"/>
  <c r="Y1468" i="1"/>
  <c r="Z1468" i="1" s="1"/>
  <c r="P1468" i="1"/>
  <c r="Q1468" i="1" s="1"/>
  <c r="Y1467" i="1"/>
  <c r="Z1467" i="1" s="1"/>
  <c r="P1467" i="1"/>
  <c r="Q1467" i="1" s="1"/>
  <c r="Y1466" i="1"/>
  <c r="Z1466" i="1" s="1"/>
  <c r="P1466" i="1"/>
  <c r="Q1466" i="1" s="1"/>
  <c r="Y1465" i="1"/>
  <c r="Z1465" i="1" s="1"/>
  <c r="P1465" i="1"/>
  <c r="Q1465" i="1" s="1"/>
  <c r="Y1464" i="1"/>
  <c r="Z1464" i="1" s="1"/>
  <c r="P1464" i="1"/>
  <c r="Q1464" i="1" s="1"/>
  <c r="Y1463" i="1"/>
  <c r="Z1463" i="1" s="1"/>
  <c r="P1463" i="1"/>
  <c r="Q1463" i="1" s="1"/>
  <c r="Y1462" i="1"/>
  <c r="Z1462" i="1" s="1"/>
  <c r="P1462" i="1"/>
  <c r="Q1462" i="1" s="1"/>
  <c r="Y1461" i="1"/>
  <c r="Z1461" i="1" s="1"/>
  <c r="P1461" i="1"/>
  <c r="Q1461" i="1" s="1"/>
  <c r="Y1454" i="1"/>
  <c r="Z1454" i="1" s="1"/>
  <c r="P1454" i="1"/>
  <c r="Q1454" i="1" s="1"/>
  <c r="W1453" i="1"/>
  <c r="V1453" i="1"/>
  <c r="U1453" i="1"/>
  <c r="N1453" i="1"/>
  <c r="M1453" i="1"/>
  <c r="L1453" i="1"/>
  <c r="Y1452" i="1"/>
  <c r="Z1452" i="1" s="1"/>
  <c r="P1452" i="1"/>
  <c r="Q1452" i="1" s="1"/>
  <c r="Y1451" i="1"/>
  <c r="Z1451" i="1" s="1"/>
  <c r="P1451" i="1"/>
  <c r="Q1451" i="1" s="1"/>
  <c r="Y1450" i="1"/>
  <c r="Z1450" i="1" s="1"/>
  <c r="P1450" i="1"/>
  <c r="Q1450" i="1" s="1"/>
  <c r="Y1449" i="1"/>
  <c r="Z1449" i="1" s="1"/>
  <c r="P1449" i="1"/>
  <c r="Q1449" i="1" s="1"/>
  <c r="Y1448" i="1"/>
  <c r="Z1448" i="1" s="1"/>
  <c r="P1448" i="1"/>
  <c r="Q1448" i="1" s="1"/>
  <c r="Y1447" i="1"/>
  <c r="Z1447" i="1" s="1"/>
  <c r="P1447" i="1"/>
  <c r="Q1447" i="1" s="1"/>
  <c r="Y1446" i="1"/>
  <c r="Z1446" i="1" s="1"/>
  <c r="P1446" i="1"/>
  <c r="Q1446" i="1" s="1"/>
  <c r="Y1445" i="1"/>
  <c r="Z1445" i="1" s="1"/>
  <c r="P1445" i="1"/>
  <c r="Q1445" i="1" s="1"/>
  <c r="Y1444" i="1"/>
  <c r="Z1444" i="1" s="1"/>
  <c r="P1444" i="1"/>
  <c r="Q1444" i="1" s="1"/>
  <c r="Y1443" i="1"/>
  <c r="Z1443" i="1" s="1"/>
  <c r="P1443" i="1"/>
  <c r="Q1443" i="1" s="1"/>
  <c r="Y1442" i="1"/>
  <c r="Z1442" i="1" s="1"/>
  <c r="P1442" i="1"/>
  <c r="Q1442" i="1" s="1"/>
  <c r="Y1441" i="1"/>
  <c r="Z1441" i="1" s="1"/>
  <c r="P1441" i="1"/>
  <c r="Q1441" i="1" s="1"/>
  <c r="Y1440" i="1"/>
  <c r="Z1440" i="1" s="1"/>
  <c r="P1440" i="1"/>
  <c r="Q1440" i="1" s="1"/>
  <c r="Y1439" i="1"/>
  <c r="Z1439" i="1" s="1"/>
  <c r="P1439" i="1"/>
  <c r="Q1439" i="1" s="1"/>
  <c r="W1438" i="1"/>
  <c r="V1438" i="1"/>
  <c r="U1438" i="1"/>
  <c r="N1438" i="1"/>
  <c r="M1438" i="1"/>
  <c r="L1438" i="1"/>
  <c r="Y1337" i="1"/>
  <c r="Z1337" i="1" s="1"/>
  <c r="P1337" i="1"/>
  <c r="Q1337" i="1" s="1"/>
  <c r="Y1336" i="1"/>
  <c r="Z1336" i="1" s="1"/>
  <c r="P1336" i="1"/>
  <c r="Q1336" i="1" s="1"/>
  <c r="Y1335" i="1"/>
  <c r="Z1335" i="1" s="1"/>
  <c r="P1335" i="1"/>
  <c r="Q1335" i="1" s="1"/>
  <c r="Y1334" i="1"/>
  <c r="Z1334" i="1" s="1"/>
  <c r="P1334" i="1"/>
  <c r="Q1334" i="1" s="1"/>
  <c r="Y1333" i="1"/>
  <c r="Z1333" i="1" s="1"/>
  <c r="P1333" i="1"/>
  <c r="Q1333" i="1" s="1"/>
  <c r="Y1332" i="1"/>
  <c r="Z1332" i="1" s="1"/>
  <c r="P1332" i="1"/>
  <c r="Q1332" i="1" s="1"/>
  <c r="Y1331" i="1"/>
  <c r="Z1331" i="1" s="1"/>
  <c r="P1331" i="1"/>
  <c r="Q1331" i="1" s="1"/>
  <c r="Y1330" i="1"/>
  <c r="Z1330" i="1" s="1"/>
  <c r="P1330" i="1"/>
  <c r="Q1330" i="1" s="1"/>
  <c r="Y1329" i="1"/>
  <c r="Z1329" i="1" s="1"/>
  <c r="P1329" i="1"/>
  <c r="Q1329" i="1" s="1"/>
  <c r="Y1328" i="1"/>
  <c r="Z1328" i="1" s="1"/>
  <c r="P1328" i="1"/>
  <c r="Q1328" i="1" s="1"/>
  <c r="Y1327" i="1"/>
  <c r="Z1327" i="1" s="1"/>
  <c r="P1327" i="1"/>
  <c r="Q1327" i="1" s="1"/>
  <c r="Y1326" i="1"/>
  <c r="Z1326" i="1" s="1"/>
  <c r="P1326" i="1"/>
  <c r="Q1326" i="1" s="1"/>
  <c r="Y1325" i="1"/>
  <c r="Z1325" i="1" s="1"/>
  <c r="P1325" i="1"/>
  <c r="Q1325" i="1" s="1"/>
  <c r="Y1324" i="1"/>
  <c r="Z1324" i="1" s="1"/>
  <c r="P1324" i="1"/>
  <c r="Q1324" i="1" s="1"/>
  <c r="Y1323" i="1"/>
  <c r="Z1323" i="1" s="1"/>
  <c r="P1323" i="1"/>
  <c r="Q1323" i="1" s="1"/>
  <c r="Y1322" i="1"/>
  <c r="Z1322" i="1" s="1"/>
  <c r="P1322" i="1"/>
  <c r="Q1322" i="1" s="1"/>
  <c r="Y1321" i="1"/>
  <c r="Z1321" i="1" s="1"/>
  <c r="P1321" i="1"/>
  <c r="Q1321" i="1" s="1"/>
  <c r="Y1320" i="1"/>
  <c r="Z1320" i="1" s="1"/>
  <c r="P1320" i="1"/>
  <c r="Q1320" i="1" s="1"/>
  <c r="Y1319" i="1"/>
  <c r="Z1319" i="1" s="1"/>
  <c r="P1319" i="1"/>
  <c r="Q1319" i="1" s="1"/>
  <c r="Y1318" i="1"/>
  <c r="Z1318" i="1" s="1"/>
  <c r="P1318" i="1"/>
  <c r="Q1318" i="1" s="1"/>
  <c r="W1317" i="1"/>
  <c r="V1317" i="1"/>
  <c r="U1317" i="1"/>
  <c r="N1317" i="1"/>
  <c r="M1317" i="1"/>
  <c r="L1317" i="1"/>
  <c r="Y1316" i="1"/>
  <c r="Z1316" i="1" s="1"/>
  <c r="P1316" i="1"/>
  <c r="Q1316" i="1" s="1"/>
  <c r="Y1315" i="1"/>
  <c r="Z1315" i="1" s="1"/>
  <c r="P1315" i="1"/>
  <c r="Q1315" i="1" s="1"/>
  <c r="Y1314" i="1"/>
  <c r="Z1314" i="1" s="1"/>
  <c r="P1314" i="1"/>
  <c r="Q1314" i="1" s="1"/>
  <c r="Y1313" i="1"/>
  <c r="Z1313" i="1" s="1"/>
  <c r="P1313" i="1"/>
  <c r="Q1313" i="1" s="1"/>
  <c r="Y1312" i="1"/>
  <c r="Z1312" i="1" s="1"/>
  <c r="P1312" i="1"/>
  <c r="Q1312" i="1" s="1"/>
  <c r="Y1311" i="1"/>
  <c r="Z1311" i="1" s="1"/>
  <c r="P1311" i="1"/>
  <c r="Q1311" i="1" s="1"/>
  <c r="Y1310" i="1"/>
  <c r="Z1310" i="1" s="1"/>
  <c r="P1310" i="1"/>
  <c r="Q1310" i="1" s="1"/>
  <c r="Y1309" i="1"/>
  <c r="Z1309" i="1" s="1"/>
  <c r="P1309" i="1"/>
  <c r="Q1309" i="1" s="1"/>
  <c r="Y1308" i="1"/>
  <c r="Z1308" i="1" s="1"/>
  <c r="P1308" i="1"/>
  <c r="Q1308" i="1" s="1"/>
  <c r="Y1307" i="1"/>
  <c r="Z1307" i="1" s="1"/>
  <c r="P1307" i="1"/>
  <c r="Q1307" i="1" s="1"/>
  <c r="Y1306" i="1"/>
  <c r="Z1306" i="1" s="1"/>
  <c r="P1306" i="1"/>
  <c r="Q1306" i="1" s="1"/>
  <c r="Y1305" i="1"/>
  <c r="Z1305" i="1" s="1"/>
  <c r="P1305" i="1"/>
  <c r="Q1305" i="1" s="1"/>
  <c r="Y1304" i="1"/>
  <c r="Z1304" i="1" s="1"/>
  <c r="P1304" i="1"/>
  <c r="Q1304" i="1" s="1"/>
  <c r="Y1303" i="1"/>
  <c r="Z1303" i="1" s="1"/>
  <c r="P1303" i="1"/>
  <c r="Q1303" i="1" s="1"/>
  <c r="Y1302" i="1"/>
  <c r="Z1302" i="1" s="1"/>
  <c r="P1302" i="1"/>
  <c r="Q1302" i="1" s="1"/>
  <c r="Y1301" i="1"/>
  <c r="Z1301" i="1" s="1"/>
  <c r="P1301" i="1"/>
  <c r="Q1301" i="1" s="1"/>
  <c r="Y1300" i="1"/>
  <c r="Z1300" i="1" s="1"/>
  <c r="P1300" i="1"/>
  <c r="Q1300" i="1" s="1"/>
  <c r="Y1299" i="1"/>
  <c r="Z1299" i="1" s="1"/>
  <c r="P1299" i="1"/>
  <c r="Q1299" i="1" s="1"/>
  <c r="Y1298" i="1"/>
  <c r="Z1298" i="1" s="1"/>
  <c r="P1298" i="1"/>
  <c r="Q1298" i="1" s="1"/>
  <c r="Y1297" i="1"/>
  <c r="Z1297" i="1" s="1"/>
  <c r="P1297" i="1"/>
  <c r="Q1297" i="1" s="1"/>
  <c r="W1296" i="1"/>
  <c r="V1296" i="1"/>
  <c r="U1296" i="1"/>
  <c r="N1296" i="1"/>
  <c r="M1296" i="1"/>
  <c r="L1296" i="1"/>
  <c r="P1295" i="1"/>
  <c r="Q1295" i="1" s="1"/>
  <c r="N1294" i="1"/>
  <c r="M1294" i="1"/>
  <c r="L1294" i="1"/>
  <c r="Y1292" i="1"/>
  <c r="Z1292" i="1" s="1"/>
  <c r="Y1291" i="1"/>
  <c r="Z1291" i="1" s="1"/>
  <c r="P1291" i="1"/>
  <c r="Q1291" i="1" s="1"/>
  <c r="Y1293" i="1"/>
  <c r="Z1293" i="1" s="1"/>
  <c r="Y1290" i="1"/>
  <c r="Z1290" i="1" s="1"/>
  <c r="P1290" i="1"/>
  <c r="Q1290" i="1" s="1"/>
  <c r="W1289" i="1"/>
  <c r="V1289" i="1"/>
  <c r="U1289" i="1"/>
  <c r="N1289" i="1"/>
  <c r="M1289" i="1"/>
  <c r="L1289" i="1"/>
  <c r="Y1118" i="1"/>
  <c r="Z1118" i="1" s="1"/>
  <c r="P1118" i="1"/>
  <c r="Q1118" i="1" s="1"/>
  <c r="F1118" i="1"/>
  <c r="E1118" i="1"/>
  <c r="P1117" i="1"/>
  <c r="Q1117" i="1" s="1"/>
  <c r="Y1117" i="1"/>
  <c r="Z1117" i="1" s="1"/>
  <c r="F1434" i="1"/>
  <c r="Y1437" i="1"/>
  <c r="Z1437" i="1" s="1"/>
  <c r="P1437" i="1"/>
  <c r="Q1437" i="1" s="1"/>
  <c r="F1437" i="1"/>
  <c r="E1437" i="1"/>
  <c r="Y1436" i="1"/>
  <c r="Z1436" i="1" s="1"/>
  <c r="P1436" i="1"/>
  <c r="Q1436" i="1" s="1"/>
  <c r="F1436" i="1"/>
  <c r="E1436" i="1"/>
  <c r="Y1435" i="1"/>
  <c r="Z1435" i="1" s="1"/>
  <c r="P1435" i="1"/>
  <c r="Q1435" i="1" s="1"/>
  <c r="F1435" i="1"/>
  <c r="E1435" i="1"/>
  <c r="P1434" i="1"/>
  <c r="Q1434" i="1" s="1"/>
  <c r="E1434" i="1"/>
  <c r="E1432" i="1"/>
  <c r="F1432" i="1"/>
  <c r="E1433" i="1"/>
  <c r="F1433" i="1"/>
  <c r="F1431" i="1"/>
  <c r="E1114" i="1"/>
  <c r="F1114" i="1"/>
  <c r="P1114" i="1"/>
  <c r="Q1114" i="1" s="1"/>
  <c r="Y1114" i="1"/>
  <c r="Z1114" i="1" s="1"/>
  <c r="E1115" i="1"/>
  <c r="F1115" i="1"/>
  <c r="P1115" i="1"/>
  <c r="Q1115" i="1" s="1"/>
  <c r="Y1115" i="1"/>
  <c r="Z1115" i="1" s="1"/>
  <c r="L1116" i="1"/>
  <c r="M1116" i="1"/>
  <c r="N1116" i="1"/>
  <c r="U1116" i="1"/>
  <c r="V1116" i="1"/>
  <c r="W1116" i="1"/>
  <c r="P1059" i="1"/>
  <c r="Y991" i="1"/>
  <c r="Z991" i="1" s="1"/>
  <c r="P991" i="1"/>
  <c r="Q991" i="1" s="1"/>
  <c r="Y990" i="1"/>
  <c r="Z990" i="1" s="1"/>
  <c r="P990" i="1"/>
  <c r="Q990" i="1" s="1"/>
  <c r="Y1008" i="1"/>
  <c r="Z1008" i="1" s="1"/>
  <c r="P1008" i="1"/>
  <c r="Q1008" i="1" s="1"/>
  <c r="Y1009" i="1"/>
  <c r="Z1009" i="1" s="1"/>
  <c r="P1009" i="1"/>
  <c r="Q1009" i="1" s="1"/>
  <c r="Y1007" i="1"/>
  <c r="Z1007" i="1" s="1"/>
  <c r="P1007" i="1"/>
  <c r="Q1007" i="1" s="1"/>
  <c r="Y1024" i="1"/>
  <c r="Z1024" i="1" s="1"/>
  <c r="P1024" i="1"/>
  <c r="Q1024" i="1" s="1"/>
  <c r="Y1023" i="1"/>
  <c r="Z1023" i="1" s="1"/>
  <c r="P1023" i="1"/>
  <c r="Q1023" i="1" s="1"/>
  <c r="Y1022" i="1"/>
  <c r="Z1022" i="1" s="1"/>
  <c r="P1022" i="1"/>
  <c r="Q1022" i="1" s="1"/>
  <c r="U899" i="1"/>
  <c r="V899" i="1"/>
  <c r="W899" i="1"/>
  <c r="Y888" i="1"/>
  <c r="Z888" i="1" s="1"/>
  <c r="P888" i="1"/>
  <c r="Q888" i="1" s="1"/>
  <c r="Y887" i="1"/>
  <c r="Z887" i="1" s="1"/>
  <c r="P887" i="1"/>
  <c r="Q887" i="1" s="1"/>
  <c r="Y898" i="1"/>
  <c r="Z898" i="1" s="1"/>
  <c r="P898" i="1"/>
  <c r="Q898" i="1" s="1"/>
  <c r="Y897" i="1"/>
  <c r="Z897" i="1" s="1"/>
  <c r="P897" i="1"/>
  <c r="Q897" i="1" s="1"/>
  <c r="Y896" i="1"/>
  <c r="Z896" i="1" s="1"/>
  <c r="P896" i="1"/>
  <c r="Q896" i="1" s="1"/>
  <c r="Y895" i="1"/>
  <c r="Z895" i="1" s="1"/>
  <c r="P895" i="1"/>
  <c r="Q895" i="1" s="1"/>
  <c r="Y894" i="1"/>
  <c r="Z894" i="1" s="1"/>
  <c r="P894" i="1"/>
  <c r="Q894" i="1" s="1"/>
  <c r="Y893" i="1"/>
  <c r="Z893" i="1" s="1"/>
  <c r="P893" i="1"/>
  <c r="Q893" i="1" s="1"/>
  <c r="Y892" i="1"/>
  <c r="Z892" i="1" s="1"/>
  <c r="P892" i="1"/>
  <c r="Q892" i="1" s="1"/>
  <c r="Y891" i="1"/>
  <c r="Z891" i="1" s="1"/>
  <c r="P891" i="1"/>
  <c r="Q891" i="1" s="1"/>
  <c r="Y890" i="1"/>
  <c r="Z890" i="1" s="1"/>
  <c r="P890" i="1"/>
  <c r="Q890" i="1" s="1"/>
  <c r="Y889" i="1"/>
  <c r="Z889" i="1" s="1"/>
  <c r="P889" i="1"/>
  <c r="Q889" i="1" s="1"/>
  <c r="Y886" i="1"/>
  <c r="Z886" i="1" s="1"/>
  <c r="P886" i="1"/>
  <c r="Q886" i="1" s="1"/>
  <c r="Y885" i="1"/>
  <c r="Z885" i="1" s="1"/>
  <c r="P885" i="1"/>
  <c r="Q885" i="1" s="1"/>
  <c r="Y884" i="1"/>
  <c r="Z884" i="1" s="1"/>
  <c r="P884" i="1"/>
  <c r="Q884" i="1" s="1"/>
  <c r="Y883" i="1"/>
  <c r="Z883" i="1" s="1"/>
  <c r="P883" i="1"/>
  <c r="Q883" i="1" s="1"/>
  <c r="Y882" i="1"/>
  <c r="Z882" i="1" s="1"/>
  <c r="P882" i="1"/>
  <c r="Q882" i="1" s="1"/>
  <c r="Y881" i="1"/>
  <c r="Z881" i="1" s="1"/>
  <c r="P881" i="1"/>
  <c r="Q881" i="1" s="1"/>
  <c r="W880" i="1"/>
  <c r="V880" i="1"/>
  <c r="U880" i="1"/>
  <c r="N880" i="1"/>
  <c r="M880" i="1"/>
  <c r="L880" i="1"/>
  <c r="W1285" i="1"/>
  <c r="V1285" i="1"/>
  <c r="U1285" i="1"/>
  <c r="U1274" i="1"/>
  <c r="V1274" i="1"/>
  <c r="W1274" i="1"/>
  <c r="N1285" i="1"/>
  <c r="M1285" i="1"/>
  <c r="L1285" i="1"/>
  <c r="Y1430" i="1"/>
  <c r="Z1430" i="1" s="1"/>
  <c r="P1430" i="1"/>
  <c r="Q1430" i="1" s="1"/>
  <c r="Y1429" i="1"/>
  <c r="Z1429" i="1" s="1"/>
  <c r="P1429" i="1"/>
  <c r="Q1429" i="1" s="1"/>
  <c r="Y1428" i="1"/>
  <c r="Z1428" i="1" s="1"/>
  <c r="P1428" i="1"/>
  <c r="Q1428" i="1" s="1"/>
  <c r="Y1427" i="1"/>
  <c r="Z1427" i="1" s="1"/>
  <c r="P1427" i="1"/>
  <c r="Q1427" i="1" s="1"/>
  <c r="Y1426" i="1"/>
  <c r="Z1426" i="1" s="1"/>
  <c r="P1426" i="1"/>
  <c r="Q1426" i="1" s="1"/>
  <c r="Y1425" i="1"/>
  <c r="Z1425" i="1" s="1"/>
  <c r="P1425" i="1"/>
  <c r="Q1425" i="1" s="1"/>
  <c r="W1424" i="1"/>
  <c r="V1424" i="1"/>
  <c r="U1424" i="1"/>
  <c r="N1424" i="1"/>
  <c r="M1424" i="1"/>
  <c r="L1424" i="1"/>
  <c r="M1274" i="1"/>
  <c r="N1274" i="1"/>
  <c r="L1274" i="1"/>
  <c r="Y1423" i="1"/>
  <c r="Z1423" i="1" s="1"/>
  <c r="P1423" i="1"/>
  <c r="Q1423" i="1" s="1"/>
  <c r="Y1422" i="1"/>
  <c r="Z1422" i="1" s="1"/>
  <c r="P1422" i="1"/>
  <c r="Q1422" i="1" s="1"/>
  <c r="Y1421" i="1"/>
  <c r="Z1421" i="1" s="1"/>
  <c r="P1421" i="1"/>
  <c r="Q1421" i="1" s="1"/>
  <c r="Y1420" i="1"/>
  <c r="Z1420" i="1" s="1"/>
  <c r="P1420" i="1"/>
  <c r="Q1420" i="1" s="1"/>
  <c r="Y1419" i="1"/>
  <c r="Z1419" i="1" s="1"/>
  <c r="P1419" i="1"/>
  <c r="Q1419" i="1" s="1"/>
  <c r="Y1418" i="1"/>
  <c r="Z1418" i="1" s="1"/>
  <c r="P1418" i="1"/>
  <c r="Q1418" i="1" s="1"/>
  <c r="Y1417" i="1"/>
  <c r="Z1417" i="1" s="1"/>
  <c r="P1417" i="1"/>
  <c r="Q1417" i="1" s="1"/>
  <c r="Y1416" i="1"/>
  <c r="Z1416" i="1" s="1"/>
  <c r="P1416" i="1"/>
  <c r="Q1416" i="1" s="1"/>
  <c r="Y1415" i="1"/>
  <c r="Z1415" i="1" s="1"/>
  <c r="P1415" i="1"/>
  <c r="Q1415" i="1" s="1"/>
  <c r="Y1414" i="1"/>
  <c r="Z1414" i="1" s="1"/>
  <c r="P1414" i="1"/>
  <c r="Q1414" i="1" s="1"/>
  <c r="Y1413" i="1"/>
  <c r="Z1413" i="1" s="1"/>
  <c r="P1413" i="1"/>
  <c r="Q1413" i="1" s="1"/>
  <c r="Y1412" i="1"/>
  <c r="Z1412" i="1" s="1"/>
  <c r="P1412" i="1"/>
  <c r="Q1412" i="1" s="1"/>
  <c r="Y1411" i="1"/>
  <c r="Z1411" i="1" s="1"/>
  <c r="P1411" i="1"/>
  <c r="Q1411" i="1" s="1"/>
  <c r="Y1410" i="1"/>
  <c r="Z1410" i="1" s="1"/>
  <c r="P1410" i="1"/>
  <c r="Q1410" i="1" s="1"/>
  <c r="Y1409" i="1"/>
  <c r="Z1409" i="1" s="1"/>
  <c r="P1409" i="1"/>
  <c r="Q1409" i="1" s="1"/>
  <c r="Y1408" i="1"/>
  <c r="Z1408" i="1" s="1"/>
  <c r="P1408" i="1"/>
  <c r="Q1408" i="1" s="1"/>
  <c r="Y1407" i="1"/>
  <c r="Z1407" i="1" s="1"/>
  <c r="P1407" i="1"/>
  <c r="Q1407" i="1" s="1"/>
  <c r="Y1406" i="1"/>
  <c r="Z1406" i="1" s="1"/>
  <c r="P1406" i="1"/>
  <c r="Q1406" i="1" s="1"/>
  <c r="W1405" i="1"/>
  <c r="V1405" i="1"/>
  <c r="U1405" i="1"/>
  <c r="N1405" i="1"/>
  <c r="M1405" i="1"/>
  <c r="L1405" i="1"/>
  <c r="Y1404" i="1"/>
  <c r="Z1404" i="1" s="1"/>
  <c r="P1404" i="1"/>
  <c r="Q1404" i="1" s="1"/>
  <c r="Y1403" i="1"/>
  <c r="Z1403" i="1" s="1"/>
  <c r="P1403" i="1"/>
  <c r="Q1403" i="1" s="1"/>
  <c r="Y1402" i="1"/>
  <c r="Z1402" i="1" s="1"/>
  <c r="P1402" i="1"/>
  <c r="Q1402" i="1" s="1"/>
  <c r="Y1401" i="1"/>
  <c r="Z1401" i="1" s="1"/>
  <c r="P1401" i="1"/>
  <c r="Q1401" i="1" s="1"/>
  <c r="Y1400" i="1"/>
  <c r="Z1400" i="1" s="1"/>
  <c r="P1400" i="1"/>
  <c r="Q1400" i="1" s="1"/>
  <c r="Y1399" i="1"/>
  <c r="Z1399" i="1" s="1"/>
  <c r="P1399" i="1"/>
  <c r="Q1399" i="1" s="1"/>
  <c r="Y1398" i="1"/>
  <c r="Z1398" i="1" s="1"/>
  <c r="P1398" i="1"/>
  <c r="Q1398" i="1" s="1"/>
  <c r="Y1397" i="1"/>
  <c r="Z1397" i="1" s="1"/>
  <c r="P1397" i="1"/>
  <c r="Q1397" i="1" s="1"/>
  <c r="Y1396" i="1"/>
  <c r="Z1396" i="1" s="1"/>
  <c r="P1396" i="1"/>
  <c r="Q1396" i="1" s="1"/>
  <c r="Y1395" i="1"/>
  <c r="Z1395" i="1" s="1"/>
  <c r="P1395" i="1"/>
  <c r="Q1395" i="1" s="1"/>
  <c r="Y1394" i="1"/>
  <c r="Z1394" i="1" s="1"/>
  <c r="P1394" i="1"/>
  <c r="Q1394" i="1" s="1"/>
  <c r="Y1393" i="1"/>
  <c r="Z1393" i="1" s="1"/>
  <c r="P1393" i="1"/>
  <c r="Q1393" i="1" s="1"/>
  <c r="Y1392" i="1"/>
  <c r="Z1392" i="1" s="1"/>
  <c r="P1392" i="1"/>
  <c r="Q1392" i="1" s="1"/>
  <c r="Y1391" i="1"/>
  <c r="Z1391" i="1" s="1"/>
  <c r="P1391" i="1"/>
  <c r="Q1391" i="1" s="1"/>
  <c r="Y1390" i="1"/>
  <c r="Z1390" i="1" s="1"/>
  <c r="P1390" i="1"/>
  <c r="Q1390" i="1" s="1"/>
  <c r="Y1389" i="1"/>
  <c r="Z1389" i="1" s="1"/>
  <c r="P1389" i="1"/>
  <c r="Q1389" i="1" s="1"/>
  <c r="Y1388" i="1"/>
  <c r="Z1388" i="1" s="1"/>
  <c r="P1388" i="1"/>
  <c r="Q1388" i="1" s="1"/>
  <c r="Y1387" i="1"/>
  <c r="Z1387" i="1" s="1"/>
  <c r="P1387" i="1"/>
  <c r="Q1387" i="1" s="1"/>
  <c r="Y1386" i="1"/>
  <c r="Z1386" i="1" s="1"/>
  <c r="P1386" i="1"/>
  <c r="Q1386" i="1" s="1"/>
  <c r="Y1385" i="1"/>
  <c r="Z1385" i="1" s="1"/>
  <c r="P1385" i="1"/>
  <c r="Q1385" i="1" s="1"/>
  <c r="W1384" i="1"/>
  <c r="V1384" i="1"/>
  <c r="U1384" i="1"/>
  <c r="N1384" i="1"/>
  <c r="M1384" i="1"/>
  <c r="L1384" i="1"/>
  <c r="F1296" i="1" l="1"/>
  <c r="F1453" i="1"/>
  <c r="P1317" i="1"/>
  <c r="Q1317" i="1" s="1"/>
  <c r="Y1317" i="1"/>
  <c r="Z1317" i="1" s="1"/>
  <c r="Y1453" i="1"/>
  <c r="Z1453" i="1" s="1"/>
  <c r="E1453" i="1"/>
  <c r="P1453" i="1"/>
  <c r="Q1453" i="1" s="1"/>
  <c r="F1438" i="1"/>
  <c r="E1438" i="1"/>
  <c r="E1317" i="1"/>
  <c r="P1438" i="1"/>
  <c r="Q1438" i="1" s="1"/>
  <c r="F1317" i="1"/>
  <c r="Y1438" i="1"/>
  <c r="Z1438" i="1" s="1"/>
  <c r="Y1296" i="1"/>
  <c r="Z1296" i="1" s="1"/>
  <c r="P1296" i="1"/>
  <c r="Q1296" i="1" s="1"/>
  <c r="E1296" i="1"/>
  <c r="P1294" i="1"/>
  <c r="Q1294" i="1" s="1"/>
  <c r="F1289" i="1"/>
  <c r="E1294" i="1"/>
  <c r="Y1294" i="1"/>
  <c r="Z1294" i="1" s="1"/>
  <c r="F1294" i="1"/>
  <c r="E1289" i="1"/>
  <c r="Y1289" i="1"/>
  <c r="Z1289" i="1" s="1"/>
  <c r="P1289" i="1"/>
  <c r="Q1289" i="1" s="1"/>
  <c r="AB1118" i="1"/>
  <c r="AB1437" i="1"/>
  <c r="AB1436" i="1"/>
  <c r="Y1434" i="1"/>
  <c r="Z1434" i="1" s="1"/>
  <c r="AB1434" i="1" s="1"/>
  <c r="AB1435" i="1"/>
  <c r="Y1431" i="1"/>
  <c r="Z1431" i="1" s="1"/>
  <c r="P1433" i="1"/>
  <c r="Q1433" i="1" s="1"/>
  <c r="Y1433" i="1"/>
  <c r="Z1433" i="1" s="1"/>
  <c r="P1432" i="1"/>
  <c r="Q1432" i="1" s="1"/>
  <c r="Y1116" i="1"/>
  <c r="Z1116" i="1" s="1"/>
  <c r="E1431" i="1"/>
  <c r="Y1432" i="1"/>
  <c r="Z1432" i="1" s="1"/>
  <c r="AB1114" i="1"/>
  <c r="E1116" i="1"/>
  <c r="F1116" i="1"/>
  <c r="P1116" i="1"/>
  <c r="Q1116" i="1" s="1"/>
  <c r="F880" i="1"/>
  <c r="P880" i="1"/>
  <c r="Q880" i="1" s="1"/>
  <c r="E880" i="1"/>
  <c r="Y880" i="1"/>
  <c r="Z880" i="1" s="1"/>
  <c r="E1424" i="1"/>
  <c r="F1384" i="1"/>
  <c r="E1384" i="1"/>
  <c r="P1384" i="1"/>
  <c r="Q1384" i="1" s="1"/>
  <c r="Y1384" i="1"/>
  <c r="Z1384" i="1" s="1"/>
  <c r="E1405" i="1"/>
  <c r="Y1405" i="1"/>
  <c r="Z1405" i="1" s="1"/>
  <c r="P1424" i="1"/>
  <c r="Q1424" i="1" s="1"/>
  <c r="Y1424" i="1"/>
  <c r="Z1424" i="1" s="1"/>
  <c r="F1424" i="1"/>
  <c r="F1405" i="1"/>
  <c r="P1405" i="1"/>
  <c r="Q1405" i="1" s="1"/>
  <c r="AB1317" i="1" l="1"/>
  <c r="AB1453" i="1"/>
  <c r="AB1438" i="1"/>
  <c r="AB1296" i="1"/>
  <c r="AB1289" i="1"/>
  <c r="AB1432" i="1"/>
  <c r="AB1116" i="1"/>
  <c r="AB1433" i="1"/>
  <c r="P1431" i="1"/>
  <c r="Q1431" i="1" s="1"/>
  <c r="AB1431" i="1" s="1"/>
  <c r="AB880" i="1"/>
  <c r="AB1424" i="1"/>
  <c r="AB1384" i="1"/>
  <c r="AB1405" i="1"/>
  <c r="V1359" i="1" l="1"/>
  <c r="W1359" i="1"/>
  <c r="U1359" i="1"/>
  <c r="M1359" i="1"/>
  <c r="N1359" i="1"/>
  <c r="L1359" i="1"/>
  <c r="V1338" i="1"/>
  <c r="W1338" i="1"/>
  <c r="U1338" i="1"/>
  <c r="M1338" i="1"/>
  <c r="N1338" i="1"/>
  <c r="L1338" i="1"/>
  <c r="Y1374" i="1"/>
  <c r="Z1374" i="1" s="1"/>
  <c r="P1374" i="1"/>
  <c r="Q1374" i="1" s="1"/>
  <c r="Y1373" i="1"/>
  <c r="Z1373" i="1" s="1"/>
  <c r="P1373" i="1"/>
  <c r="Q1373" i="1" s="1"/>
  <c r="Y1372" i="1"/>
  <c r="Z1372" i="1" s="1"/>
  <c r="P1372" i="1"/>
  <c r="Q1372" i="1" s="1"/>
  <c r="Y1371" i="1"/>
  <c r="Z1371" i="1" s="1"/>
  <c r="P1371" i="1"/>
  <c r="Q1371" i="1" s="1"/>
  <c r="Y1383" i="1"/>
  <c r="Z1383" i="1" s="1"/>
  <c r="P1383" i="1"/>
  <c r="Q1383" i="1" s="1"/>
  <c r="Y1382" i="1"/>
  <c r="Z1382" i="1" s="1"/>
  <c r="P1382" i="1"/>
  <c r="Q1382" i="1" s="1"/>
  <c r="Y1381" i="1"/>
  <c r="Z1381" i="1" s="1"/>
  <c r="P1381" i="1"/>
  <c r="Q1381" i="1" s="1"/>
  <c r="Y1380" i="1"/>
  <c r="Z1380" i="1" s="1"/>
  <c r="P1380" i="1"/>
  <c r="Q1380" i="1" s="1"/>
  <c r="Y1379" i="1"/>
  <c r="Z1379" i="1" s="1"/>
  <c r="P1379" i="1"/>
  <c r="Q1379" i="1" s="1"/>
  <c r="Y1378" i="1"/>
  <c r="Z1378" i="1" s="1"/>
  <c r="P1378" i="1"/>
  <c r="Q1378" i="1" s="1"/>
  <c r="Y1377" i="1"/>
  <c r="Z1377" i="1" s="1"/>
  <c r="P1377" i="1"/>
  <c r="Q1377" i="1" s="1"/>
  <c r="Y1376" i="1"/>
  <c r="Z1376" i="1" s="1"/>
  <c r="P1376" i="1"/>
  <c r="Q1376" i="1" s="1"/>
  <c r="Y1375" i="1"/>
  <c r="Z1375" i="1" s="1"/>
  <c r="P1375" i="1"/>
  <c r="Q1375" i="1" s="1"/>
  <c r="Y1370" i="1"/>
  <c r="Z1370" i="1" s="1"/>
  <c r="P1370" i="1"/>
  <c r="Q1370" i="1" s="1"/>
  <c r="Y1369" i="1"/>
  <c r="Z1369" i="1" s="1"/>
  <c r="P1369" i="1"/>
  <c r="Q1369" i="1" s="1"/>
  <c r="Y1368" i="1"/>
  <c r="Z1368" i="1" s="1"/>
  <c r="P1368" i="1"/>
  <c r="Q1368" i="1" s="1"/>
  <c r="Y1367" i="1"/>
  <c r="Z1367" i="1" s="1"/>
  <c r="P1367" i="1"/>
  <c r="Q1367" i="1" s="1"/>
  <c r="Y1366" i="1"/>
  <c r="Z1366" i="1" s="1"/>
  <c r="P1366" i="1"/>
  <c r="Q1366" i="1" s="1"/>
  <c r="Y1365" i="1"/>
  <c r="Z1365" i="1" s="1"/>
  <c r="P1365" i="1"/>
  <c r="Q1365" i="1" s="1"/>
  <c r="Y1364" i="1"/>
  <c r="Z1364" i="1" s="1"/>
  <c r="P1364" i="1"/>
  <c r="Q1364" i="1" s="1"/>
  <c r="Y1363" i="1"/>
  <c r="Z1363" i="1" s="1"/>
  <c r="P1363" i="1"/>
  <c r="Q1363" i="1" s="1"/>
  <c r="Y1362" i="1"/>
  <c r="Z1362" i="1" s="1"/>
  <c r="P1362" i="1"/>
  <c r="Q1362" i="1" s="1"/>
  <c r="Y1361" i="1"/>
  <c r="Z1361" i="1" s="1"/>
  <c r="P1361" i="1"/>
  <c r="Q1361" i="1" s="1"/>
  <c r="Y1360" i="1"/>
  <c r="Z1360" i="1" s="1"/>
  <c r="P1360" i="1"/>
  <c r="Q1360" i="1" s="1"/>
  <c r="P1344" i="1"/>
  <c r="Q1344" i="1" s="1"/>
  <c r="P1343" i="1"/>
  <c r="Q1343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2" i="1"/>
  <c r="Q1342" i="1" s="1"/>
  <c r="P1341" i="1"/>
  <c r="Q1341" i="1" s="1"/>
  <c r="P1340" i="1"/>
  <c r="Q1340" i="1" s="1"/>
  <c r="Y1358" i="1"/>
  <c r="Z1358" i="1" s="1"/>
  <c r="P1358" i="1"/>
  <c r="Q1358" i="1" s="1"/>
  <c r="Y1357" i="1"/>
  <c r="Z1357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39" i="1"/>
  <c r="Q1339" i="1" s="1"/>
  <c r="U1228" i="1"/>
  <c r="V1120" i="1"/>
  <c r="U1120" i="1"/>
  <c r="P1288" i="1"/>
  <c r="Q1288" i="1" s="1"/>
  <c r="Y1287" i="1"/>
  <c r="Z1287" i="1" s="1"/>
  <c r="P1287" i="1"/>
  <c r="Q1287" i="1" s="1"/>
  <c r="Y1286" i="1"/>
  <c r="Z1286" i="1" s="1"/>
  <c r="P1286" i="1"/>
  <c r="Q1286" i="1" s="1"/>
  <c r="F1285" i="1"/>
  <c r="E1285" i="1"/>
  <c r="F1359" i="1" l="1"/>
  <c r="E1359" i="1"/>
  <c r="P1359" i="1"/>
  <c r="Q1359" i="1" s="1"/>
  <c r="Y1356" i="1"/>
  <c r="Z1356" i="1" s="1"/>
  <c r="Y1359" i="1"/>
  <c r="Z1359" i="1" s="1"/>
  <c r="E1338" i="1"/>
  <c r="P1338" i="1"/>
  <c r="Q1338" i="1" s="1"/>
  <c r="P1285" i="1"/>
  <c r="Q1285" i="1" s="1"/>
  <c r="Y1285" i="1"/>
  <c r="Z1285" i="1" s="1"/>
  <c r="Y758" i="1"/>
  <c r="Z758" i="1" s="1"/>
  <c r="P758" i="1"/>
  <c r="Q758" i="1" s="1"/>
  <c r="Y757" i="1"/>
  <c r="Z757" i="1" s="1"/>
  <c r="P757" i="1"/>
  <c r="Q757" i="1" s="1"/>
  <c r="Y756" i="1"/>
  <c r="Z756" i="1" s="1"/>
  <c r="P756" i="1"/>
  <c r="Q756" i="1" s="1"/>
  <c r="Y755" i="1"/>
  <c r="Z755" i="1" s="1"/>
  <c r="P755" i="1"/>
  <c r="Q755" i="1" s="1"/>
  <c r="Y754" i="1"/>
  <c r="Z754" i="1" s="1"/>
  <c r="P754" i="1"/>
  <c r="Q754" i="1" s="1"/>
  <c r="Y753" i="1"/>
  <c r="Z753" i="1" s="1"/>
  <c r="P753" i="1"/>
  <c r="Q753" i="1" s="1"/>
  <c r="Y752" i="1"/>
  <c r="Z752" i="1" s="1"/>
  <c r="P752" i="1"/>
  <c r="Q752" i="1" s="1"/>
  <c r="Y751" i="1"/>
  <c r="Z751" i="1" s="1"/>
  <c r="P751" i="1"/>
  <c r="Q751" i="1" s="1"/>
  <c r="Y750" i="1"/>
  <c r="Z750" i="1" s="1"/>
  <c r="P750" i="1"/>
  <c r="Q750" i="1" s="1"/>
  <c r="Y749" i="1"/>
  <c r="Z749" i="1" s="1"/>
  <c r="P749" i="1"/>
  <c r="Q749" i="1" s="1"/>
  <c r="Y748" i="1"/>
  <c r="Z748" i="1" s="1"/>
  <c r="P748" i="1"/>
  <c r="Q748" i="1" s="1"/>
  <c r="Y747" i="1"/>
  <c r="Z747" i="1" s="1"/>
  <c r="P747" i="1"/>
  <c r="Q747" i="1" s="1"/>
  <c r="Y746" i="1"/>
  <c r="Z746" i="1" s="1"/>
  <c r="P746" i="1"/>
  <c r="Q746" i="1" s="1"/>
  <c r="Y745" i="1"/>
  <c r="Z745" i="1" s="1"/>
  <c r="P745" i="1"/>
  <c r="Q745" i="1" s="1"/>
  <c r="Y744" i="1"/>
  <c r="Z744" i="1" s="1"/>
  <c r="P744" i="1"/>
  <c r="Q744" i="1" s="1"/>
  <c r="Y743" i="1"/>
  <c r="Z743" i="1" s="1"/>
  <c r="P743" i="1"/>
  <c r="Q743" i="1" s="1"/>
  <c r="W742" i="1"/>
  <c r="V742" i="1"/>
  <c r="U742" i="1"/>
  <c r="N742" i="1"/>
  <c r="M742" i="1"/>
  <c r="L742" i="1"/>
  <c r="Y741" i="1"/>
  <c r="Z741" i="1" s="1"/>
  <c r="P741" i="1"/>
  <c r="Q741" i="1" s="1"/>
  <c r="Y740" i="1"/>
  <c r="Z740" i="1" s="1"/>
  <c r="P740" i="1"/>
  <c r="Q740" i="1" s="1"/>
  <c r="Y739" i="1"/>
  <c r="Z739" i="1" s="1"/>
  <c r="P739" i="1"/>
  <c r="Q739" i="1" s="1"/>
  <c r="Y738" i="1"/>
  <c r="Z738" i="1" s="1"/>
  <c r="P738" i="1"/>
  <c r="Q738" i="1" s="1"/>
  <c r="Y737" i="1"/>
  <c r="Z737" i="1" s="1"/>
  <c r="P737" i="1"/>
  <c r="Q737" i="1" s="1"/>
  <c r="Y736" i="1"/>
  <c r="Z736" i="1" s="1"/>
  <c r="P736" i="1"/>
  <c r="Q736" i="1" s="1"/>
  <c r="Y735" i="1"/>
  <c r="Z735" i="1" s="1"/>
  <c r="P735" i="1"/>
  <c r="Q735" i="1" s="1"/>
  <c r="Y734" i="1"/>
  <c r="Z734" i="1" s="1"/>
  <c r="P734" i="1"/>
  <c r="Q734" i="1" s="1"/>
  <c r="Y733" i="1"/>
  <c r="Z733" i="1" s="1"/>
  <c r="P733" i="1"/>
  <c r="Q733" i="1" s="1"/>
  <c r="Y732" i="1"/>
  <c r="Z732" i="1" s="1"/>
  <c r="P732" i="1"/>
  <c r="Q732" i="1" s="1"/>
  <c r="Y731" i="1"/>
  <c r="Z731" i="1" s="1"/>
  <c r="P731" i="1"/>
  <c r="Q731" i="1" s="1"/>
  <c r="Y730" i="1"/>
  <c r="Z730" i="1" s="1"/>
  <c r="P730" i="1"/>
  <c r="Q730" i="1" s="1"/>
  <c r="Y729" i="1"/>
  <c r="Z729" i="1" s="1"/>
  <c r="P729" i="1"/>
  <c r="Q729" i="1" s="1"/>
  <c r="Y728" i="1"/>
  <c r="Z728" i="1" s="1"/>
  <c r="P728" i="1"/>
  <c r="Q728" i="1" s="1"/>
  <c r="W727" i="1"/>
  <c r="V727" i="1"/>
  <c r="U727" i="1"/>
  <c r="N727" i="1"/>
  <c r="M727" i="1"/>
  <c r="L727" i="1"/>
  <c r="U582" i="1"/>
  <c r="AB1285" i="1" l="1"/>
  <c r="AB1359" i="1"/>
  <c r="Y1355" i="1"/>
  <c r="Z1355" i="1" s="1"/>
  <c r="P727" i="1"/>
  <c r="Q727" i="1" s="1"/>
  <c r="F727" i="1"/>
  <c r="E727" i="1"/>
  <c r="F742" i="1"/>
  <c r="P742" i="1"/>
  <c r="Q742" i="1" s="1"/>
  <c r="Y742" i="1"/>
  <c r="Z742" i="1" s="1"/>
  <c r="E742" i="1"/>
  <c r="Y727" i="1"/>
  <c r="Z727" i="1" s="1"/>
  <c r="L649" i="1"/>
  <c r="M649" i="1"/>
  <c r="N649" i="1"/>
  <c r="Y191" i="1"/>
  <c r="Z191" i="1" s="1"/>
  <c r="P191" i="1"/>
  <c r="Q191" i="1" s="1"/>
  <c r="Y190" i="1"/>
  <c r="Z190" i="1" s="1"/>
  <c r="P190" i="1"/>
  <c r="Q190" i="1" s="1"/>
  <c r="Y189" i="1"/>
  <c r="Z189" i="1" s="1"/>
  <c r="P189" i="1"/>
  <c r="Q189" i="1" s="1"/>
  <c r="Y188" i="1"/>
  <c r="Z188" i="1" s="1"/>
  <c r="P188" i="1"/>
  <c r="Q188" i="1" s="1"/>
  <c r="Y187" i="1"/>
  <c r="Z187" i="1" s="1"/>
  <c r="P187" i="1"/>
  <c r="Q187" i="1" s="1"/>
  <c r="Y186" i="1"/>
  <c r="Z186" i="1" s="1"/>
  <c r="P186" i="1"/>
  <c r="Q186" i="1" s="1"/>
  <c r="Y185" i="1"/>
  <c r="Z185" i="1" s="1"/>
  <c r="P185" i="1"/>
  <c r="Q185" i="1" s="1"/>
  <c r="Y184" i="1"/>
  <c r="Z184" i="1" s="1"/>
  <c r="P184" i="1"/>
  <c r="Q184" i="1" s="1"/>
  <c r="Y176" i="1"/>
  <c r="Z176" i="1" s="1"/>
  <c r="P176" i="1"/>
  <c r="Q176" i="1" s="1"/>
  <c r="Y175" i="1"/>
  <c r="Z175" i="1" s="1"/>
  <c r="P175" i="1"/>
  <c r="Q175" i="1" s="1"/>
  <c r="Y174" i="1"/>
  <c r="Z174" i="1" s="1"/>
  <c r="P174" i="1"/>
  <c r="Q174" i="1" s="1"/>
  <c r="Y173" i="1"/>
  <c r="Z173" i="1" s="1"/>
  <c r="P173" i="1"/>
  <c r="Q173" i="1" s="1"/>
  <c r="Y154" i="1"/>
  <c r="Z154" i="1" s="1"/>
  <c r="P154" i="1"/>
  <c r="Q154" i="1" s="1"/>
  <c r="Y153" i="1"/>
  <c r="Z153" i="1" s="1"/>
  <c r="P153" i="1"/>
  <c r="Q153" i="1" s="1"/>
  <c r="Y152" i="1"/>
  <c r="Z152" i="1" s="1"/>
  <c r="P152" i="1"/>
  <c r="Q152" i="1" s="1"/>
  <c r="Y151" i="1"/>
  <c r="Z151" i="1" s="1"/>
  <c r="P151" i="1"/>
  <c r="Q151" i="1" s="1"/>
  <c r="Y150" i="1"/>
  <c r="Z150" i="1" s="1"/>
  <c r="P150" i="1"/>
  <c r="Q150" i="1" s="1"/>
  <c r="Y137" i="1"/>
  <c r="Z137" i="1" s="1"/>
  <c r="P137" i="1"/>
  <c r="Q137" i="1" s="1"/>
  <c r="Y135" i="1"/>
  <c r="Z135" i="1" s="1"/>
  <c r="P135" i="1"/>
  <c r="Q135" i="1" s="1"/>
  <c r="Y138" i="1"/>
  <c r="Z138" i="1" s="1"/>
  <c r="P138" i="1"/>
  <c r="Q138" i="1" s="1"/>
  <c r="Y136" i="1"/>
  <c r="Z136" i="1" s="1"/>
  <c r="P136" i="1"/>
  <c r="Q136" i="1" s="1"/>
  <c r="Y139" i="1"/>
  <c r="Z139" i="1" s="1"/>
  <c r="P139" i="1"/>
  <c r="Q139" i="1" s="1"/>
  <c r="Y120" i="1"/>
  <c r="Z120" i="1" s="1"/>
  <c r="P120" i="1"/>
  <c r="Q120" i="1" s="1"/>
  <c r="Y1354" i="1" l="1"/>
  <c r="Z1354" i="1" s="1"/>
  <c r="AB727" i="1"/>
  <c r="AB742" i="1"/>
  <c r="E855" i="1"/>
  <c r="N382" i="1"/>
  <c r="V429" i="1"/>
  <c r="W429" i="1"/>
  <c r="U429" i="1"/>
  <c r="Y1353" i="1" l="1"/>
  <c r="Z1353" i="1" s="1"/>
  <c r="Y1284" i="1"/>
  <c r="Z1284" i="1" s="1"/>
  <c r="Y1283" i="1"/>
  <c r="Z1283" i="1" s="1"/>
  <c r="Y1282" i="1"/>
  <c r="Z1282" i="1" s="1"/>
  <c r="Y1281" i="1"/>
  <c r="Z1281" i="1" s="1"/>
  <c r="Y1280" i="1"/>
  <c r="Z1280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Y1352" i="1" l="1"/>
  <c r="Z1352" i="1" s="1"/>
  <c r="Y1351" i="1" l="1"/>
  <c r="Z1351" i="1" s="1"/>
  <c r="Y1350" i="1" l="1"/>
  <c r="Z1350" i="1" s="1"/>
  <c r="Y109" i="1"/>
  <c r="Z109" i="1" s="1"/>
  <c r="P109" i="1"/>
  <c r="Q109" i="1" s="1"/>
  <c r="Y108" i="1"/>
  <c r="Z108" i="1" s="1"/>
  <c r="P108" i="1"/>
  <c r="Q108" i="1" s="1"/>
  <c r="Y107" i="1"/>
  <c r="Z107" i="1" s="1"/>
  <c r="P107" i="1"/>
  <c r="Q107" i="1" s="1"/>
  <c r="Y106" i="1"/>
  <c r="Z106" i="1" s="1"/>
  <c r="P106" i="1"/>
  <c r="Q106" i="1" s="1"/>
  <c r="Y105" i="1"/>
  <c r="Z105" i="1" s="1"/>
  <c r="P105" i="1"/>
  <c r="Q105" i="1" s="1"/>
  <c r="Y104" i="1"/>
  <c r="Z104" i="1" s="1"/>
  <c r="P104" i="1"/>
  <c r="Q104" i="1" s="1"/>
  <c r="Y103" i="1"/>
  <c r="Z103" i="1" s="1"/>
  <c r="P103" i="1"/>
  <c r="Q103" i="1" s="1"/>
  <c r="Y102" i="1"/>
  <c r="Z102" i="1" s="1"/>
  <c r="P102" i="1"/>
  <c r="Q102" i="1" s="1"/>
  <c r="Y101" i="1"/>
  <c r="Z101" i="1" s="1"/>
  <c r="P101" i="1"/>
  <c r="Q101" i="1" s="1"/>
  <c r="Y100" i="1"/>
  <c r="Z100" i="1" s="1"/>
  <c r="P100" i="1"/>
  <c r="Q100" i="1" s="1"/>
  <c r="Y122" i="1"/>
  <c r="Z122" i="1" s="1"/>
  <c r="P122" i="1"/>
  <c r="Q122" i="1" s="1"/>
  <c r="Y121" i="1"/>
  <c r="Z121" i="1" s="1"/>
  <c r="P121" i="1"/>
  <c r="Q121" i="1" s="1"/>
  <c r="Y119" i="1"/>
  <c r="Z119" i="1" s="1"/>
  <c r="P119" i="1"/>
  <c r="Q119" i="1" s="1"/>
  <c r="Y118" i="1"/>
  <c r="Z118" i="1" s="1"/>
  <c r="P118" i="1"/>
  <c r="Q118" i="1" s="1"/>
  <c r="Y117" i="1"/>
  <c r="Z117" i="1" s="1"/>
  <c r="P117" i="1"/>
  <c r="Q117" i="1" s="1"/>
  <c r="Y116" i="1"/>
  <c r="Z116" i="1" s="1"/>
  <c r="P116" i="1"/>
  <c r="Q116" i="1" s="1"/>
  <c r="Y115" i="1"/>
  <c r="Z115" i="1" s="1"/>
  <c r="P115" i="1"/>
  <c r="Q115" i="1" s="1"/>
  <c r="Y114" i="1"/>
  <c r="Z114" i="1" s="1"/>
  <c r="P114" i="1"/>
  <c r="Q114" i="1" s="1"/>
  <c r="Y113" i="1"/>
  <c r="Z113" i="1" s="1"/>
  <c r="P113" i="1"/>
  <c r="Q113" i="1" s="1"/>
  <c r="Y112" i="1"/>
  <c r="Z112" i="1" s="1"/>
  <c r="P112" i="1"/>
  <c r="Q112" i="1" s="1"/>
  <c r="Y111" i="1"/>
  <c r="Z111" i="1" s="1"/>
  <c r="P111" i="1"/>
  <c r="Q111" i="1" s="1"/>
  <c r="Y110" i="1"/>
  <c r="Z110" i="1" s="1"/>
  <c r="P110" i="1"/>
  <c r="Q110" i="1" s="1"/>
  <c r="Y99" i="1"/>
  <c r="Z99" i="1" s="1"/>
  <c r="P99" i="1"/>
  <c r="Q99" i="1" s="1"/>
  <c r="W98" i="1"/>
  <c r="V98" i="1"/>
  <c r="U98" i="1"/>
  <c r="N98" i="1"/>
  <c r="M98" i="1"/>
  <c r="L98" i="1"/>
  <c r="Y141" i="1"/>
  <c r="Z141" i="1" s="1"/>
  <c r="P141" i="1"/>
  <c r="Q141" i="1" s="1"/>
  <c r="Y140" i="1"/>
  <c r="Z140" i="1" s="1"/>
  <c r="P140" i="1"/>
  <c r="Q140" i="1" s="1"/>
  <c r="Y134" i="1"/>
  <c r="Z134" i="1" s="1"/>
  <c r="P134" i="1"/>
  <c r="Q134" i="1" s="1"/>
  <c r="Y133" i="1"/>
  <c r="Z133" i="1" s="1"/>
  <c r="P133" i="1"/>
  <c r="Q133" i="1" s="1"/>
  <c r="Y132" i="1"/>
  <c r="Z132" i="1" s="1"/>
  <c r="P132" i="1"/>
  <c r="Q132" i="1" s="1"/>
  <c r="Y131" i="1"/>
  <c r="Z131" i="1" s="1"/>
  <c r="P131" i="1"/>
  <c r="Q131" i="1" s="1"/>
  <c r="Y130" i="1"/>
  <c r="Z130" i="1" s="1"/>
  <c r="P130" i="1"/>
  <c r="Q130" i="1" s="1"/>
  <c r="Y129" i="1"/>
  <c r="Z129" i="1" s="1"/>
  <c r="P129" i="1"/>
  <c r="Q129" i="1" s="1"/>
  <c r="Y128" i="1"/>
  <c r="Z128" i="1" s="1"/>
  <c r="P128" i="1"/>
  <c r="Q128" i="1" s="1"/>
  <c r="Y127" i="1"/>
  <c r="Z127" i="1" s="1"/>
  <c r="P127" i="1"/>
  <c r="Q127" i="1" s="1"/>
  <c r="Y126" i="1"/>
  <c r="Z126" i="1" s="1"/>
  <c r="P126" i="1"/>
  <c r="Q126" i="1" s="1"/>
  <c r="Y125" i="1"/>
  <c r="Z125" i="1" s="1"/>
  <c r="P125" i="1"/>
  <c r="Q125" i="1" s="1"/>
  <c r="Y124" i="1"/>
  <c r="Z124" i="1" s="1"/>
  <c r="P124" i="1"/>
  <c r="Q124" i="1" s="1"/>
  <c r="W123" i="1"/>
  <c r="V123" i="1"/>
  <c r="U123" i="1"/>
  <c r="N123" i="1"/>
  <c r="M123" i="1"/>
  <c r="L123" i="1"/>
  <c r="Y157" i="1"/>
  <c r="Z157" i="1" s="1"/>
  <c r="P157" i="1"/>
  <c r="Q157" i="1" s="1"/>
  <c r="Y160" i="1"/>
  <c r="Z160" i="1" s="1"/>
  <c r="P160" i="1"/>
  <c r="Q160" i="1" s="1"/>
  <c r="Y159" i="1"/>
  <c r="Z159" i="1" s="1"/>
  <c r="P159" i="1"/>
  <c r="Q159" i="1" s="1"/>
  <c r="Y158" i="1"/>
  <c r="Z158" i="1" s="1"/>
  <c r="P158" i="1"/>
  <c r="Q158" i="1" s="1"/>
  <c r="Y156" i="1"/>
  <c r="Z156" i="1" s="1"/>
  <c r="P156" i="1"/>
  <c r="Q156" i="1" s="1"/>
  <c r="Y155" i="1"/>
  <c r="Z155" i="1" s="1"/>
  <c r="P155" i="1"/>
  <c r="Q155" i="1" s="1"/>
  <c r="Y149" i="1"/>
  <c r="Z149" i="1" s="1"/>
  <c r="P149" i="1"/>
  <c r="Q149" i="1" s="1"/>
  <c r="Y148" i="1"/>
  <c r="Z148" i="1" s="1"/>
  <c r="P148" i="1"/>
  <c r="Q148" i="1" s="1"/>
  <c r="Y147" i="1"/>
  <c r="Z147" i="1" s="1"/>
  <c r="P147" i="1"/>
  <c r="Q147" i="1" s="1"/>
  <c r="Y146" i="1"/>
  <c r="Z146" i="1" s="1"/>
  <c r="P146" i="1"/>
  <c r="Q146" i="1" s="1"/>
  <c r="Y145" i="1"/>
  <c r="Z145" i="1" s="1"/>
  <c r="P145" i="1"/>
  <c r="Q145" i="1" s="1"/>
  <c r="Y144" i="1"/>
  <c r="Z144" i="1" s="1"/>
  <c r="P144" i="1"/>
  <c r="Q144" i="1" s="1"/>
  <c r="Y143" i="1"/>
  <c r="Z143" i="1" s="1"/>
  <c r="P143" i="1"/>
  <c r="Q143" i="1" s="1"/>
  <c r="W142" i="1"/>
  <c r="V142" i="1"/>
  <c r="U142" i="1"/>
  <c r="N142" i="1"/>
  <c r="M142" i="1"/>
  <c r="L142" i="1"/>
  <c r="Y169" i="1"/>
  <c r="Z169" i="1" s="1"/>
  <c r="P169" i="1"/>
  <c r="Q169" i="1" s="1"/>
  <c r="Y168" i="1"/>
  <c r="Z168" i="1" s="1"/>
  <c r="P168" i="1"/>
  <c r="Q168" i="1" s="1"/>
  <c r="Y167" i="1"/>
  <c r="Z167" i="1" s="1"/>
  <c r="P167" i="1"/>
  <c r="Q167" i="1" s="1"/>
  <c r="Y166" i="1"/>
  <c r="Z166" i="1" s="1"/>
  <c r="P166" i="1"/>
  <c r="Q166" i="1" s="1"/>
  <c r="Y181" i="1"/>
  <c r="Z181" i="1" s="1"/>
  <c r="P181" i="1"/>
  <c r="Q181" i="1" s="1"/>
  <c r="Y180" i="1"/>
  <c r="Z180" i="1" s="1"/>
  <c r="P180" i="1"/>
  <c r="Q180" i="1" s="1"/>
  <c r="Y179" i="1"/>
  <c r="Z179" i="1" s="1"/>
  <c r="P179" i="1"/>
  <c r="Q179" i="1" s="1"/>
  <c r="Y178" i="1"/>
  <c r="Z178" i="1" s="1"/>
  <c r="P178" i="1"/>
  <c r="Q178" i="1" s="1"/>
  <c r="Y177" i="1"/>
  <c r="Z177" i="1" s="1"/>
  <c r="P177" i="1"/>
  <c r="Q177" i="1" s="1"/>
  <c r="Y172" i="1"/>
  <c r="Z172" i="1" s="1"/>
  <c r="P172" i="1"/>
  <c r="Q172" i="1" s="1"/>
  <c r="Y171" i="1"/>
  <c r="Z171" i="1" s="1"/>
  <c r="P171" i="1"/>
  <c r="Q171" i="1" s="1"/>
  <c r="Y170" i="1"/>
  <c r="Z170" i="1" s="1"/>
  <c r="P170" i="1"/>
  <c r="Q170" i="1" s="1"/>
  <c r="Y165" i="1"/>
  <c r="Z165" i="1" s="1"/>
  <c r="P165" i="1"/>
  <c r="Q165" i="1" s="1"/>
  <c r="Y164" i="1"/>
  <c r="Z164" i="1" s="1"/>
  <c r="P164" i="1"/>
  <c r="Q164" i="1" s="1"/>
  <c r="Y163" i="1"/>
  <c r="Z163" i="1" s="1"/>
  <c r="P163" i="1"/>
  <c r="Q163" i="1" s="1"/>
  <c r="Y162" i="1"/>
  <c r="Z162" i="1" s="1"/>
  <c r="P162" i="1"/>
  <c r="Q162" i="1" s="1"/>
  <c r="W161" i="1"/>
  <c r="V161" i="1"/>
  <c r="U161" i="1"/>
  <c r="N161" i="1"/>
  <c r="M161" i="1"/>
  <c r="L161" i="1"/>
  <c r="Y202" i="1"/>
  <c r="Z202" i="1" s="1"/>
  <c r="P202" i="1"/>
  <c r="Q202" i="1" s="1"/>
  <c r="Y201" i="1"/>
  <c r="Z201" i="1" s="1"/>
  <c r="P201" i="1"/>
  <c r="Q201" i="1" s="1"/>
  <c r="Y200" i="1"/>
  <c r="Z200" i="1" s="1"/>
  <c r="P200" i="1"/>
  <c r="Q200" i="1" s="1"/>
  <c r="Y199" i="1"/>
  <c r="Z199" i="1" s="1"/>
  <c r="P199" i="1"/>
  <c r="Q199" i="1" s="1"/>
  <c r="Y198" i="1"/>
  <c r="Z198" i="1" s="1"/>
  <c r="P198" i="1"/>
  <c r="Q198" i="1" s="1"/>
  <c r="Y197" i="1"/>
  <c r="Z197" i="1" s="1"/>
  <c r="P197" i="1"/>
  <c r="Q197" i="1" s="1"/>
  <c r="Y196" i="1"/>
  <c r="Z196" i="1" s="1"/>
  <c r="P196" i="1"/>
  <c r="Q196" i="1" s="1"/>
  <c r="Y195" i="1"/>
  <c r="Z195" i="1" s="1"/>
  <c r="P195" i="1"/>
  <c r="Q195" i="1" s="1"/>
  <c r="Y194" i="1"/>
  <c r="Z194" i="1" s="1"/>
  <c r="P194" i="1"/>
  <c r="Q194" i="1" s="1"/>
  <c r="Y193" i="1"/>
  <c r="Z193" i="1" s="1"/>
  <c r="P193" i="1"/>
  <c r="Q193" i="1" s="1"/>
  <c r="Y192" i="1"/>
  <c r="Z192" i="1" s="1"/>
  <c r="P192" i="1"/>
  <c r="Q192" i="1" s="1"/>
  <c r="Y183" i="1"/>
  <c r="Z183" i="1" s="1"/>
  <c r="P183" i="1"/>
  <c r="Q183" i="1" s="1"/>
  <c r="W182" i="1"/>
  <c r="V182" i="1"/>
  <c r="U182" i="1"/>
  <c r="N182" i="1"/>
  <c r="M182" i="1"/>
  <c r="L182" i="1"/>
  <c r="Y1349" i="1" l="1"/>
  <c r="Z1349" i="1" s="1"/>
  <c r="F98" i="1"/>
  <c r="P98" i="1"/>
  <c r="Q98" i="1" s="1"/>
  <c r="E98" i="1"/>
  <c r="Y98" i="1"/>
  <c r="Z98" i="1" s="1"/>
  <c r="F123" i="1"/>
  <c r="E123" i="1"/>
  <c r="P123" i="1"/>
  <c r="Q123" i="1" s="1"/>
  <c r="Y123" i="1"/>
  <c r="Z123" i="1" s="1"/>
  <c r="Y142" i="1"/>
  <c r="Z142" i="1" s="1"/>
  <c r="E142" i="1"/>
  <c r="P142" i="1"/>
  <c r="Q142" i="1" s="1"/>
  <c r="F142" i="1"/>
  <c r="F161" i="1"/>
  <c r="P161" i="1"/>
  <c r="Q161" i="1" s="1"/>
  <c r="Y161" i="1"/>
  <c r="Z161" i="1" s="1"/>
  <c r="E161" i="1"/>
  <c r="F182" i="1"/>
  <c r="Y182" i="1"/>
  <c r="Z182" i="1" s="1"/>
  <c r="E182" i="1"/>
  <c r="P182" i="1"/>
  <c r="Q182" i="1" s="1"/>
  <c r="Y1348" i="1" l="1"/>
  <c r="Z1348" i="1" s="1"/>
  <c r="AB98" i="1"/>
  <c r="AB123" i="1"/>
  <c r="AB142" i="1"/>
  <c r="AB161" i="1"/>
  <c r="AB182" i="1"/>
  <c r="Y621" i="1"/>
  <c r="Z621" i="1" s="1"/>
  <c r="P621" i="1"/>
  <c r="Q621" i="1" s="1"/>
  <c r="L582" i="1"/>
  <c r="Y1347" i="1" l="1"/>
  <c r="Z1347" i="1" s="1"/>
  <c r="U759" i="1"/>
  <c r="Y835" i="1"/>
  <c r="Z835" i="1" s="1"/>
  <c r="P835" i="1"/>
  <c r="Q835" i="1" s="1"/>
  <c r="Y832" i="1"/>
  <c r="Z832" i="1" s="1"/>
  <c r="P832" i="1"/>
  <c r="Q832" i="1" s="1"/>
  <c r="Y831" i="1"/>
  <c r="Z831" i="1" s="1"/>
  <c r="P831" i="1"/>
  <c r="Q831" i="1" s="1"/>
  <c r="L489" i="1"/>
  <c r="M489" i="1"/>
  <c r="N489" i="1"/>
  <c r="U489" i="1"/>
  <c r="V489" i="1"/>
  <c r="W489" i="1"/>
  <c r="P490" i="1"/>
  <c r="Q490" i="1" s="1"/>
  <c r="Y490" i="1"/>
  <c r="Z490" i="1" s="1"/>
  <c r="P491" i="1"/>
  <c r="Q491" i="1" s="1"/>
  <c r="Y491" i="1"/>
  <c r="Z491" i="1" s="1"/>
  <c r="P492" i="1"/>
  <c r="Q492" i="1" s="1"/>
  <c r="Y492" i="1"/>
  <c r="Z492" i="1" s="1"/>
  <c r="P493" i="1"/>
  <c r="Q493" i="1" s="1"/>
  <c r="Y493" i="1"/>
  <c r="Z493" i="1" s="1"/>
  <c r="P494" i="1"/>
  <c r="Q494" i="1" s="1"/>
  <c r="Y494" i="1"/>
  <c r="Z494" i="1" s="1"/>
  <c r="P495" i="1"/>
  <c r="Q495" i="1" s="1"/>
  <c r="Y495" i="1"/>
  <c r="Z495" i="1" s="1"/>
  <c r="P496" i="1"/>
  <c r="Q496" i="1" s="1"/>
  <c r="Y496" i="1"/>
  <c r="Z496" i="1" s="1"/>
  <c r="P497" i="1"/>
  <c r="Q497" i="1" s="1"/>
  <c r="Y497" i="1"/>
  <c r="Z497" i="1" s="1"/>
  <c r="P498" i="1"/>
  <c r="Q498" i="1" s="1"/>
  <c r="Y498" i="1"/>
  <c r="Z498" i="1" s="1"/>
  <c r="P499" i="1"/>
  <c r="Q499" i="1" s="1"/>
  <c r="Y499" i="1"/>
  <c r="Z499" i="1" s="1"/>
  <c r="P500" i="1"/>
  <c r="Q500" i="1" s="1"/>
  <c r="Y500" i="1"/>
  <c r="Z500" i="1" s="1"/>
  <c r="P501" i="1"/>
  <c r="Q501" i="1" s="1"/>
  <c r="Y501" i="1"/>
  <c r="Z501" i="1" s="1"/>
  <c r="P502" i="1"/>
  <c r="Q502" i="1" s="1"/>
  <c r="Y502" i="1"/>
  <c r="Z502" i="1" s="1"/>
  <c r="P503" i="1"/>
  <c r="Q503" i="1" s="1"/>
  <c r="Y503" i="1"/>
  <c r="Z503" i="1" s="1"/>
  <c r="P504" i="1"/>
  <c r="Q504" i="1" s="1"/>
  <c r="Y504" i="1"/>
  <c r="Z504" i="1" s="1"/>
  <c r="P505" i="1"/>
  <c r="Q505" i="1" s="1"/>
  <c r="Y505" i="1"/>
  <c r="Z505" i="1" s="1"/>
  <c r="L506" i="1"/>
  <c r="M506" i="1"/>
  <c r="N506" i="1"/>
  <c r="U506" i="1"/>
  <c r="V506" i="1"/>
  <c r="W506" i="1"/>
  <c r="P507" i="1"/>
  <c r="Q507" i="1" s="1"/>
  <c r="Y507" i="1"/>
  <c r="Z507" i="1" s="1"/>
  <c r="P508" i="1"/>
  <c r="Q508" i="1" s="1"/>
  <c r="Y508" i="1"/>
  <c r="Z508" i="1" s="1"/>
  <c r="P509" i="1"/>
  <c r="Q509" i="1" s="1"/>
  <c r="Y509" i="1"/>
  <c r="Z509" i="1" s="1"/>
  <c r="P510" i="1"/>
  <c r="Q510" i="1" s="1"/>
  <c r="Y510" i="1"/>
  <c r="Z510" i="1" s="1"/>
  <c r="P511" i="1"/>
  <c r="Q511" i="1" s="1"/>
  <c r="Y511" i="1"/>
  <c r="Z511" i="1" s="1"/>
  <c r="P512" i="1"/>
  <c r="Q512" i="1" s="1"/>
  <c r="Y512" i="1"/>
  <c r="Z512" i="1" s="1"/>
  <c r="P513" i="1"/>
  <c r="Q513" i="1" s="1"/>
  <c r="Y513" i="1"/>
  <c r="Z513" i="1" s="1"/>
  <c r="P514" i="1"/>
  <c r="Q514" i="1" s="1"/>
  <c r="Y514" i="1"/>
  <c r="Z514" i="1" s="1"/>
  <c r="P515" i="1"/>
  <c r="Q515" i="1" s="1"/>
  <c r="Y515" i="1"/>
  <c r="Z515" i="1" s="1"/>
  <c r="P516" i="1"/>
  <c r="Q516" i="1" s="1"/>
  <c r="Y516" i="1"/>
  <c r="Z516" i="1" s="1"/>
  <c r="P517" i="1"/>
  <c r="Q517" i="1" s="1"/>
  <c r="Y517" i="1"/>
  <c r="Z517" i="1" s="1"/>
  <c r="P518" i="1"/>
  <c r="Q518" i="1" s="1"/>
  <c r="Y518" i="1"/>
  <c r="Z518" i="1" s="1"/>
  <c r="P519" i="1"/>
  <c r="Q519" i="1" s="1"/>
  <c r="Y519" i="1"/>
  <c r="Z519" i="1" s="1"/>
  <c r="P520" i="1"/>
  <c r="Q520" i="1" s="1"/>
  <c r="Y520" i="1"/>
  <c r="Z520" i="1" s="1"/>
  <c r="P521" i="1"/>
  <c r="Q521" i="1" s="1"/>
  <c r="Y521" i="1"/>
  <c r="Z521" i="1" s="1"/>
  <c r="P522" i="1"/>
  <c r="Q522" i="1" s="1"/>
  <c r="Y522" i="1"/>
  <c r="Z522" i="1" s="1"/>
  <c r="L523" i="1"/>
  <c r="M523" i="1"/>
  <c r="N523" i="1"/>
  <c r="U523" i="1"/>
  <c r="V523" i="1"/>
  <c r="W523" i="1"/>
  <c r="P524" i="1"/>
  <c r="Q524" i="1" s="1"/>
  <c r="Y524" i="1"/>
  <c r="Z524" i="1" s="1"/>
  <c r="P525" i="1"/>
  <c r="Q525" i="1" s="1"/>
  <c r="Y525" i="1"/>
  <c r="Z525" i="1" s="1"/>
  <c r="P526" i="1"/>
  <c r="Q526" i="1" s="1"/>
  <c r="Y526" i="1"/>
  <c r="Z526" i="1" s="1"/>
  <c r="P527" i="1"/>
  <c r="Q527" i="1" s="1"/>
  <c r="Y527" i="1"/>
  <c r="Z527" i="1" s="1"/>
  <c r="P528" i="1"/>
  <c r="Q528" i="1" s="1"/>
  <c r="Y528" i="1"/>
  <c r="Z528" i="1" s="1"/>
  <c r="P529" i="1"/>
  <c r="Q529" i="1" s="1"/>
  <c r="Y529" i="1"/>
  <c r="Z529" i="1" s="1"/>
  <c r="P530" i="1"/>
  <c r="Q530" i="1" s="1"/>
  <c r="Y530" i="1"/>
  <c r="Z530" i="1" s="1"/>
  <c r="P531" i="1"/>
  <c r="Q531" i="1" s="1"/>
  <c r="Y531" i="1"/>
  <c r="Z531" i="1" s="1"/>
  <c r="P532" i="1"/>
  <c r="Q532" i="1" s="1"/>
  <c r="Y532" i="1"/>
  <c r="Z532" i="1" s="1"/>
  <c r="P533" i="1"/>
  <c r="Q533" i="1" s="1"/>
  <c r="Y533" i="1"/>
  <c r="Z533" i="1" s="1"/>
  <c r="P534" i="1"/>
  <c r="Q534" i="1" s="1"/>
  <c r="Y534" i="1"/>
  <c r="Z534" i="1" s="1"/>
  <c r="P535" i="1"/>
  <c r="Q535" i="1" s="1"/>
  <c r="Y535" i="1"/>
  <c r="Z535" i="1" s="1"/>
  <c r="P536" i="1"/>
  <c r="Q536" i="1" s="1"/>
  <c r="Y536" i="1"/>
  <c r="Z536" i="1" s="1"/>
  <c r="P537" i="1"/>
  <c r="Q537" i="1" s="1"/>
  <c r="Y537" i="1"/>
  <c r="Z537" i="1" s="1"/>
  <c r="P538" i="1"/>
  <c r="Q538" i="1" s="1"/>
  <c r="Y538" i="1"/>
  <c r="Z538" i="1" s="1"/>
  <c r="P539" i="1"/>
  <c r="Q539" i="1" s="1"/>
  <c r="Y539" i="1"/>
  <c r="Z539" i="1" s="1"/>
  <c r="L540" i="1"/>
  <c r="M540" i="1"/>
  <c r="N540" i="1"/>
  <c r="U540" i="1"/>
  <c r="V540" i="1"/>
  <c r="W540" i="1"/>
  <c r="P541" i="1"/>
  <c r="Q541" i="1" s="1"/>
  <c r="Y541" i="1"/>
  <c r="Z541" i="1" s="1"/>
  <c r="P542" i="1"/>
  <c r="Q542" i="1" s="1"/>
  <c r="Y542" i="1"/>
  <c r="Z542" i="1" s="1"/>
  <c r="P543" i="1"/>
  <c r="Q543" i="1" s="1"/>
  <c r="Y543" i="1"/>
  <c r="Z543" i="1" s="1"/>
  <c r="P544" i="1"/>
  <c r="Q544" i="1" s="1"/>
  <c r="Y544" i="1"/>
  <c r="Z544" i="1" s="1"/>
  <c r="P545" i="1"/>
  <c r="Q545" i="1" s="1"/>
  <c r="Y545" i="1"/>
  <c r="Z545" i="1" s="1"/>
  <c r="P546" i="1"/>
  <c r="Q546" i="1" s="1"/>
  <c r="Y546" i="1"/>
  <c r="Z546" i="1" s="1"/>
  <c r="P547" i="1"/>
  <c r="Q547" i="1" s="1"/>
  <c r="Y547" i="1"/>
  <c r="Z547" i="1" s="1"/>
  <c r="P548" i="1"/>
  <c r="Q548" i="1" s="1"/>
  <c r="Y548" i="1"/>
  <c r="Z548" i="1" s="1"/>
  <c r="P549" i="1"/>
  <c r="Q549" i="1" s="1"/>
  <c r="Y549" i="1"/>
  <c r="Z549" i="1" s="1"/>
  <c r="P550" i="1"/>
  <c r="Q550" i="1" s="1"/>
  <c r="Y550" i="1"/>
  <c r="Z550" i="1" s="1"/>
  <c r="P551" i="1"/>
  <c r="Q551" i="1" s="1"/>
  <c r="Y551" i="1"/>
  <c r="Z551" i="1" s="1"/>
  <c r="P552" i="1"/>
  <c r="Q552" i="1" s="1"/>
  <c r="Y552" i="1"/>
  <c r="Z552" i="1" s="1"/>
  <c r="P553" i="1"/>
  <c r="Q553" i="1" s="1"/>
  <c r="Y553" i="1"/>
  <c r="Z553" i="1" s="1"/>
  <c r="P554" i="1"/>
  <c r="Q554" i="1" s="1"/>
  <c r="Y554" i="1"/>
  <c r="Z554" i="1" s="1"/>
  <c r="P555" i="1"/>
  <c r="Q555" i="1" s="1"/>
  <c r="Y555" i="1"/>
  <c r="Z555" i="1" s="1"/>
  <c r="P556" i="1"/>
  <c r="Q556" i="1" s="1"/>
  <c r="Y556" i="1"/>
  <c r="Z556" i="1" s="1"/>
  <c r="P557" i="1"/>
  <c r="Q557" i="1" s="1"/>
  <c r="Y557" i="1"/>
  <c r="Z557" i="1" s="1"/>
  <c r="P558" i="1"/>
  <c r="Q558" i="1" s="1"/>
  <c r="Y558" i="1"/>
  <c r="Z558" i="1" s="1"/>
  <c r="P559" i="1"/>
  <c r="Q559" i="1" s="1"/>
  <c r="Y559" i="1"/>
  <c r="Z559" i="1" s="1"/>
  <c r="P560" i="1"/>
  <c r="Q560" i="1" s="1"/>
  <c r="Y560" i="1"/>
  <c r="Z560" i="1" s="1"/>
  <c r="P561" i="1"/>
  <c r="Q561" i="1" s="1"/>
  <c r="Y561" i="1"/>
  <c r="Z561" i="1" s="1"/>
  <c r="P562" i="1"/>
  <c r="Q562" i="1" s="1"/>
  <c r="Y562" i="1"/>
  <c r="Z562" i="1" s="1"/>
  <c r="P563" i="1"/>
  <c r="Q563" i="1" s="1"/>
  <c r="Y563" i="1"/>
  <c r="Z563" i="1" s="1"/>
  <c r="P564" i="1"/>
  <c r="Q564" i="1" s="1"/>
  <c r="Y564" i="1"/>
  <c r="Z564" i="1" s="1"/>
  <c r="L565" i="1"/>
  <c r="M565" i="1"/>
  <c r="N565" i="1"/>
  <c r="U565" i="1"/>
  <c r="V565" i="1"/>
  <c r="W565" i="1"/>
  <c r="P566" i="1"/>
  <c r="Q566" i="1" s="1"/>
  <c r="Y566" i="1"/>
  <c r="Z566" i="1" s="1"/>
  <c r="P567" i="1"/>
  <c r="Q567" i="1" s="1"/>
  <c r="Y567" i="1"/>
  <c r="Z567" i="1" s="1"/>
  <c r="P568" i="1"/>
  <c r="Q568" i="1" s="1"/>
  <c r="Y568" i="1"/>
  <c r="Z568" i="1" s="1"/>
  <c r="P569" i="1"/>
  <c r="Q569" i="1" s="1"/>
  <c r="Y569" i="1"/>
  <c r="Z569" i="1" s="1"/>
  <c r="P570" i="1"/>
  <c r="Q570" i="1" s="1"/>
  <c r="Y570" i="1"/>
  <c r="Z570" i="1" s="1"/>
  <c r="P571" i="1"/>
  <c r="Q571" i="1" s="1"/>
  <c r="Y571" i="1"/>
  <c r="Z571" i="1" s="1"/>
  <c r="P572" i="1"/>
  <c r="Q572" i="1" s="1"/>
  <c r="Y572" i="1"/>
  <c r="Z572" i="1" s="1"/>
  <c r="P573" i="1"/>
  <c r="Q573" i="1" s="1"/>
  <c r="Y573" i="1"/>
  <c r="Z573" i="1" s="1"/>
  <c r="P574" i="1"/>
  <c r="Q574" i="1" s="1"/>
  <c r="Y574" i="1"/>
  <c r="Z574" i="1" s="1"/>
  <c r="P575" i="1"/>
  <c r="Q575" i="1" s="1"/>
  <c r="Y575" i="1"/>
  <c r="Z575" i="1" s="1"/>
  <c r="P576" i="1"/>
  <c r="Q576" i="1" s="1"/>
  <c r="Y576" i="1"/>
  <c r="Z576" i="1" s="1"/>
  <c r="P577" i="1"/>
  <c r="Q577" i="1" s="1"/>
  <c r="Y577" i="1"/>
  <c r="Z577" i="1" s="1"/>
  <c r="P578" i="1"/>
  <c r="Q578" i="1" s="1"/>
  <c r="Y578" i="1"/>
  <c r="Z578" i="1" s="1"/>
  <c r="P579" i="1"/>
  <c r="Q579" i="1" s="1"/>
  <c r="Y579" i="1"/>
  <c r="Z579" i="1" s="1"/>
  <c r="P580" i="1"/>
  <c r="Q580" i="1" s="1"/>
  <c r="Y580" i="1"/>
  <c r="Z580" i="1" s="1"/>
  <c r="P581" i="1"/>
  <c r="Q581" i="1" s="1"/>
  <c r="Y581" i="1"/>
  <c r="Z581" i="1" s="1"/>
  <c r="M582" i="1"/>
  <c r="N582" i="1"/>
  <c r="V582" i="1"/>
  <c r="W582" i="1"/>
  <c r="P583" i="1"/>
  <c r="Q583" i="1" s="1"/>
  <c r="Y583" i="1"/>
  <c r="Z583" i="1" s="1"/>
  <c r="P584" i="1"/>
  <c r="Q584" i="1" s="1"/>
  <c r="Y584" i="1"/>
  <c r="Z584" i="1" s="1"/>
  <c r="P585" i="1"/>
  <c r="Q585" i="1" s="1"/>
  <c r="Y585" i="1"/>
  <c r="Z585" i="1" s="1"/>
  <c r="P586" i="1"/>
  <c r="Q586" i="1" s="1"/>
  <c r="Y586" i="1"/>
  <c r="Z586" i="1" s="1"/>
  <c r="P587" i="1"/>
  <c r="Q587" i="1" s="1"/>
  <c r="Y587" i="1"/>
  <c r="Z587" i="1" s="1"/>
  <c r="P588" i="1"/>
  <c r="Q588" i="1" s="1"/>
  <c r="Y588" i="1"/>
  <c r="Z588" i="1" s="1"/>
  <c r="P589" i="1"/>
  <c r="Q589" i="1" s="1"/>
  <c r="Y589" i="1"/>
  <c r="Z589" i="1" s="1"/>
  <c r="P590" i="1"/>
  <c r="Q590" i="1" s="1"/>
  <c r="Y590" i="1"/>
  <c r="Z590" i="1" s="1"/>
  <c r="P591" i="1"/>
  <c r="Q591" i="1" s="1"/>
  <c r="Y591" i="1"/>
  <c r="Z591" i="1" s="1"/>
  <c r="P592" i="1"/>
  <c r="Q592" i="1" s="1"/>
  <c r="Y592" i="1"/>
  <c r="Z592" i="1" s="1"/>
  <c r="P593" i="1"/>
  <c r="Q593" i="1" s="1"/>
  <c r="Y593" i="1"/>
  <c r="Z593" i="1" s="1"/>
  <c r="P594" i="1"/>
  <c r="Q594" i="1" s="1"/>
  <c r="Y594" i="1"/>
  <c r="Z594" i="1" s="1"/>
  <c r="P595" i="1"/>
  <c r="Q595" i="1" s="1"/>
  <c r="Y595" i="1"/>
  <c r="Z595" i="1" s="1"/>
  <c r="P596" i="1"/>
  <c r="Q596" i="1" s="1"/>
  <c r="Y596" i="1"/>
  <c r="Z596" i="1" s="1"/>
  <c r="P597" i="1"/>
  <c r="Q597" i="1" s="1"/>
  <c r="Y597" i="1"/>
  <c r="Z597" i="1" s="1"/>
  <c r="P598" i="1"/>
  <c r="Q598" i="1" s="1"/>
  <c r="Y598" i="1"/>
  <c r="Z598" i="1" s="1"/>
  <c r="L599" i="1"/>
  <c r="M599" i="1"/>
  <c r="N599" i="1"/>
  <c r="U599" i="1"/>
  <c r="V599" i="1"/>
  <c r="W599" i="1"/>
  <c r="P600" i="1"/>
  <c r="Q600" i="1" s="1"/>
  <c r="Y600" i="1"/>
  <c r="Z600" i="1" s="1"/>
  <c r="P601" i="1"/>
  <c r="Q601" i="1" s="1"/>
  <c r="Y601" i="1"/>
  <c r="Z601" i="1" s="1"/>
  <c r="P602" i="1"/>
  <c r="Q602" i="1" s="1"/>
  <c r="Y602" i="1"/>
  <c r="Z602" i="1" s="1"/>
  <c r="P603" i="1"/>
  <c r="Q603" i="1" s="1"/>
  <c r="Y603" i="1"/>
  <c r="Z603" i="1" s="1"/>
  <c r="P604" i="1"/>
  <c r="Q604" i="1" s="1"/>
  <c r="Y604" i="1"/>
  <c r="Z604" i="1" s="1"/>
  <c r="P605" i="1"/>
  <c r="Q605" i="1" s="1"/>
  <c r="Y605" i="1"/>
  <c r="Z605" i="1" s="1"/>
  <c r="P606" i="1"/>
  <c r="Q606" i="1" s="1"/>
  <c r="Y606" i="1"/>
  <c r="Z606" i="1" s="1"/>
  <c r="P607" i="1"/>
  <c r="Q607" i="1" s="1"/>
  <c r="Y607" i="1"/>
  <c r="Z607" i="1" s="1"/>
  <c r="P608" i="1"/>
  <c r="Q608" i="1" s="1"/>
  <c r="Y608" i="1"/>
  <c r="Z608" i="1" s="1"/>
  <c r="P609" i="1"/>
  <c r="Q609" i="1" s="1"/>
  <c r="Y609" i="1"/>
  <c r="Z609" i="1" s="1"/>
  <c r="P610" i="1"/>
  <c r="Q610" i="1" s="1"/>
  <c r="Y610" i="1"/>
  <c r="Z610" i="1" s="1"/>
  <c r="P611" i="1"/>
  <c r="Q611" i="1" s="1"/>
  <c r="Y611" i="1"/>
  <c r="Z611" i="1" s="1"/>
  <c r="P612" i="1"/>
  <c r="Q612" i="1" s="1"/>
  <c r="Y612" i="1"/>
  <c r="Z612" i="1" s="1"/>
  <c r="P613" i="1"/>
  <c r="Q613" i="1" s="1"/>
  <c r="Y613" i="1"/>
  <c r="Z613" i="1" s="1"/>
  <c r="P614" i="1"/>
  <c r="Q614" i="1" s="1"/>
  <c r="Y614" i="1"/>
  <c r="Z614" i="1" s="1"/>
  <c r="P615" i="1"/>
  <c r="Q615" i="1" s="1"/>
  <c r="Y615" i="1"/>
  <c r="Z615" i="1" s="1"/>
  <c r="P616" i="1"/>
  <c r="Q616" i="1" s="1"/>
  <c r="Y616" i="1"/>
  <c r="Z616" i="1" s="1"/>
  <c r="P617" i="1"/>
  <c r="Q617" i="1" s="1"/>
  <c r="Y617" i="1"/>
  <c r="Z617" i="1" s="1"/>
  <c r="P618" i="1"/>
  <c r="Q618" i="1" s="1"/>
  <c r="Y618" i="1"/>
  <c r="Z618" i="1" s="1"/>
  <c r="P619" i="1"/>
  <c r="Q619" i="1" s="1"/>
  <c r="Y619" i="1"/>
  <c r="Z619" i="1" s="1"/>
  <c r="P620" i="1"/>
  <c r="Q620" i="1" s="1"/>
  <c r="Y620" i="1"/>
  <c r="Z620" i="1" s="1"/>
  <c r="P622" i="1"/>
  <c r="Q622" i="1" s="1"/>
  <c r="Y622" i="1"/>
  <c r="Z622" i="1" s="1"/>
  <c r="P623" i="1"/>
  <c r="Q623" i="1" s="1"/>
  <c r="Y623" i="1"/>
  <c r="Z623" i="1" s="1"/>
  <c r="L624" i="1"/>
  <c r="M624" i="1"/>
  <c r="N624" i="1"/>
  <c r="U624" i="1"/>
  <c r="V624" i="1"/>
  <c r="W624" i="1"/>
  <c r="P625" i="1"/>
  <c r="Q625" i="1" s="1"/>
  <c r="Y625" i="1"/>
  <c r="Z625" i="1" s="1"/>
  <c r="P626" i="1"/>
  <c r="Q626" i="1" s="1"/>
  <c r="Y626" i="1"/>
  <c r="Z626" i="1" s="1"/>
  <c r="P627" i="1"/>
  <c r="Q627" i="1" s="1"/>
  <c r="Y627" i="1"/>
  <c r="Z627" i="1" s="1"/>
  <c r="P628" i="1"/>
  <c r="Q628" i="1" s="1"/>
  <c r="Y628" i="1"/>
  <c r="Z628" i="1" s="1"/>
  <c r="P629" i="1"/>
  <c r="Q629" i="1" s="1"/>
  <c r="Y629" i="1"/>
  <c r="Z629" i="1" s="1"/>
  <c r="P630" i="1"/>
  <c r="Q630" i="1" s="1"/>
  <c r="Y630" i="1"/>
  <c r="Z630" i="1" s="1"/>
  <c r="P631" i="1"/>
  <c r="Q631" i="1" s="1"/>
  <c r="Y631" i="1"/>
  <c r="Z631" i="1" s="1"/>
  <c r="P632" i="1"/>
  <c r="Q632" i="1" s="1"/>
  <c r="Y632" i="1"/>
  <c r="Z632" i="1" s="1"/>
  <c r="P633" i="1"/>
  <c r="Q633" i="1" s="1"/>
  <c r="Y633" i="1"/>
  <c r="Z633" i="1" s="1"/>
  <c r="P634" i="1"/>
  <c r="Q634" i="1" s="1"/>
  <c r="Y634" i="1"/>
  <c r="Z634" i="1" s="1"/>
  <c r="P635" i="1"/>
  <c r="Q635" i="1" s="1"/>
  <c r="Y635" i="1"/>
  <c r="Z635" i="1" s="1"/>
  <c r="P636" i="1"/>
  <c r="Q636" i="1" s="1"/>
  <c r="Y636" i="1"/>
  <c r="Z636" i="1" s="1"/>
  <c r="P637" i="1"/>
  <c r="Q637" i="1" s="1"/>
  <c r="Y637" i="1"/>
  <c r="Z637" i="1" s="1"/>
  <c r="P638" i="1"/>
  <c r="Q638" i="1" s="1"/>
  <c r="Y638" i="1"/>
  <c r="Z638" i="1" s="1"/>
  <c r="P639" i="1"/>
  <c r="Q639" i="1" s="1"/>
  <c r="Y639" i="1"/>
  <c r="Z639" i="1" s="1"/>
  <c r="P640" i="1"/>
  <c r="Q640" i="1" s="1"/>
  <c r="Y640" i="1"/>
  <c r="Z640" i="1" s="1"/>
  <c r="P641" i="1"/>
  <c r="Q641" i="1" s="1"/>
  <c r="Y641" i="1"/>
  <c r="Z641" i="1" s="1"/>
  <c r="P642" i="1"/>
  <c r="Q642" i="1" s="1"/>
  <c r="Y642" i="1"/>
  <c r="Z642" i="1" s="1"/>
  <c r="P643" i="1"/>
  <c r="Q643" i="1" s="1"/>
  <c r="Y643" i="1"/>
  <c r="Z643" i="1" s="1"/>
  <c r="P644" i="1"/>
  <c r="Q644" i="1" s="1"/>
  <c r="Y644" i="1"/>
  <c r="Z644" i="1" s="1"/>
  <c r="P645" i="1"/>
  <c r="Q645" i="1" s="1"/>
  <c r="Y645" i="1"/>
  <c r="Z645" i="1" s="1"/>
  <c r="P646" i="1"/>
  <c r="Q646" i="1" s="1"/>
  <c r="Y646" i="1"/>
  <c r="Z646" i="1" s="1"/>
  <c r="P647" i="1"/>
  <c r="Q647" i="1" s="1"/>
  <c r="Y647" i="1"/>
  <c r="Z647" i="1" s="1"/>
  <c r="P648" i="1"/>
  <c r="Q648" i="1" s="1"/>
  <c r="Y648" i="1"/>
  <c r="Z648" i="1" s="1"/>
  <c r="U649" i="1"/>
  <c r="V649" i="1"/>
  <c r="W649" i="1"/>
  <c r="P650" i="1"/>
  <c r="Q650" i="1" s="1"/>
  <c r="Y650" i="1"/>
  <c r="Z650" i="1" s="1"/>
  <c r="P651" i="1"/>
  <c r="Q651" i="1" s="1"/>
  <c r="Y651" i="1"/>
  <c r="Z651" i="1" s="1"/>
  <c r="P652" i="1"/>
  <c r="Q652" i="1" s="1"/>
  <c r="Y652" i="1"/>
  <c r="Z652" i="1" s="1"/>
  <c r="P653" i="1"/>
  <c r="Q653" i="1" s="1"/>
  <c r="Y653" i="1"/>
  <c r="Z653" i="1" s="1"/>
  <c r="P654" i="1"/>
  <c r="Q654" i="1" s="1"/>
  <c r="Y654" i="1"/>
  <c r="Z654" i="1" s="1"/>
  <c r="P655" i="1"/>
  <c r="Q655" i="1" s="1"/>
  <c r="Y655" i="1"/>
  <c r="Z655" i="1" s="1"/>
  <c r="P656" i="1"/>
  <c r="Q656" i="1" s="1"/>
  <c r="Y656" i="1"/>
  <c r="Z656" i="1" s="1"/>
  <c r="P657" i="1"/>
  <c r="Q657" i="1" s="1"/>
  <c r="Y657" i="1"/>
  <c r="Z657" i="1" s="1"/>
  <c r="P658" i="1"/>
  <c r="Q658" i="1" s="1"/>
  <c r="Y658" i="1"/>
  <c r="Z658" i="1" s="1"/>
  <c r="P659" i="1"/>
  <c r="Q659" i="1" s="1"/>
  <c r="Y659" i="1"/>
  <c r="Z659" i="1" s="1"/>
  <c r="P660" i="1"/>
  <c r="Q660" i="1" s="1"/>
  <c r="Y660" i="1"/>
  <c r="Z660" i="1" s="1"/>
  <c r="P661" i="1"/>
  <c r="Q661" i="1" s="1"/>
  <c r="Y661" i="1"/>
  <c r="Z661" i="1" s="1"/>
  <c r="P662" i="1"/>
  <c r="Q662" i="1" s="1"/>
  <c r="Y662" i="1"/>
  <c r="Z662" i="1" s="1"/>
  <c r="P663" i="1"/>
  <c r="Q663" i="1" s="1"/>
  <c r="Y663" i="1"/>
  <c r="Z663" i="1" s="1"/>
  <c r="L664" i="1"/>
  <c r="M664" i="1"/>
  <c r="N664" i="1"/>
  <c r="U664" i="1"/>
  <c r="V664" i="1"/>
  <c r="W664" i="1"/>
  <c r="P665" i="1"/>
  <c r="Q665" i="1" s="1"/>
  <c r="Y665" i="1"/>
  <c r="Z665" i="1" s="1"/>
  <c r="P666" i="1"/>
  <c r="Q666" i="1" s="1"/>
  <c r="Y666" i="1"/>
  <c r="Z666" i="1" s="1"/>
  <c r="P667" i="1"/>
  <c r="Q667" i="1" s="1"/>
  <c r="Y667" i="1"/>
  <c r="Z667" i="1" s="1"/>
  <c r="P668" i="1"/>
  <c r="Q668" i="1" s="1"/>
  <c r="Y668" i="1"/>
  <c r="Z668" i="1" s="1"/>
  <c r="P669" i="1"/>
  <c r="Q669" i="1" s="1"/>
  <c r="Y669" i="1"/>
  <c r="Z669" i="1" s="1"/>
  <c r="P670" i="1"/>
  <c r="Q670" i="1" s="1"/>
  <c r="Y670" i="1"/>
  <c r="Z670" i="1" s="1"/>
  <c r="P671" i="1"/>
  <c r="Q671" i="1" s="1"/>
  <c r="Y671" i="1"/>
  <c r="Z671" i="1" s="1"/>
  <c r="P672" i="1"/>
  <c r="Q672" i="1" s="1"/>
  <c r="Y672" i="1"/>
  <c r="Z672" i="1" s="1"/>
  <c r="P673" i="1"/>
  <c r="Q673" i="1" s="1"/>
  <c r="Y673" i="1"/>
  <c r="Z673" i="1" s="1"/>
  <c r="P674" i="1"/>
  <c r="Q674" i="1" s="1"/>
  <c r="Y674" i="1"/>
  <c r="Z674" i="1" s="1"/>
  <c r="P675" i="1"/>
  <c r="Q675" i="1" s="1"/>
  <c r="Y675" i="1"/>
  <c r="Z675" i="1" s="1"/>
  <c r="P676" i="1"/>
  <c r="Q676" i="1" s="1"/>
  <c r="Y676" i="1"/>
  <c r="Z676" i="1" s="1"/>
  <c r="P677" i="1"/>
  <c r="Q677" i="1" s="1"/>
  <c r="Y677" i="1"/>
  <c r="Z677" i="1" s="1"/>
  <c r="P678" i="1"/>
  <c r="Q678" i="1" s="1"/>
  <c r="Y678" i="1"/>
  <c r="Z678" i="1" s="1"/>
  <c r="P679" i="1"/>
  <c r="Q679" i="1" s="1"/>
  <c r="Y679" i="1"/>
  <c r="Z679" i="1" s="1"/>
  <c r="P680" i="1"/>
  <c r="Q680" i="1" s="1"/>
  <c r="Y680" i="1"/>
  <c r="Z680" i="1" s="1"/>
  <c r="L681" i="1"/>
  <c r="M681" i="1"/>
  <c r="N681" i="1"/>
  <c r="U681" i="1"/>
  <c r="V681" i="1"/>
  <c r="W681" i="1"/>
  <c r="P682" i="1"/>
  <c r="Q682" i="1" s="1"/>
  <c r="Y682" i="1"/>
  <c r="Z682" i="1" s="1"/>
  <c r="P683" i="1"/>
  <c r="Q683" i="1" s="1"/>
  <c r="Y683" i="1"/>
  <c r="Z683" i="1" s="1"/>
  <c r="P684" i="1"/>
  <c r="Q684" i="1" s="1"/>
  <c r="Y684" i="1"/>
  <c r="Z684" i="1" s="1"/>
  <c r="P685" i="1"/>
  <c r="Q685" i="1" s="1"/>
  <c r="Y685" i="1"/>
  <c r="Z685" i="1" s="1"/>
  <c r="P686" i="1"/>
  <c r="Q686" i="1" s="1"/>
  <c r="Y686" i="1"/>
  <c r="Z686" i="1" s="1"/>
  <c r="P687" i="1"/>
  <c r="Q687" i="1" s="1"/>
  <c r="Y687" i="1"/>
  <c r="Z687" i="1" s="1"/>
  <c r="P688" i="1"/>
  <c r="Q688" i="1" s="1"/>
  <c r="Y688" i="1"/>
  <c r="Z688" i="1" s="1"/>
  <c r="P689" i="1"/>
  <c r="Q689" i="1" s="1"/>
  <c r="Y689" i="1"/>
  <c r="Z689" i="1" s="1"/>
  <c r="P690" i="1"/>
  <c r="Q690" i="1" s="1"/>
  <c r="Y690" i="1"/>
  <c r="Z690" i="1" s="1"/>
  <c r="P691" i="1"/>
  <c r="Q691" i="1" s="1"/>
  <c r="Y691" i="1"/>
  <c r="Z691" i="1" s="1"/>
  <c r="P692" i="1"/>
  <c r="Q692" i="1" s="1"/>
  <c r="Y692" i="1"/>
  <c r="Z692" i="1" s="1"/>
  <c r="P693" i="1"/>
  <c r="Q693" i="1" s="1"/>
  <c r="Y693" i="1"/>
  <c r="Z693" i="1" s="1"/>
  <c r="P694" i="1"/>
  <c r="Q694" i="1" s="1"/>
  <c r="Y694" i="1"/>
  <c r="Z694" i="1" s="1"/>
  <c r="P695" i="1"/>
  <c r="Q695" i="1" s="1"/>
  <c r="Y695" i="1"/>
  <c r="Z695" i="1" s="1"/>
  <c r="P696" i="1"/>
  <c r="Q696" i="1" s="1"/>
  <c r="Y696" i="1"/>
  <c r="Z696" i="1" s="1"/>
  <c r="P697" i="1"/>
  <c r="Q697" i="1" s="1"/>
  <c r="Y697" i="1"/>
  <c r="Z697" i="1" s="1"/>
  <c r="P698" i="1"/>
  <c r="Q698" i="1" s="1"/>
  <c r="Y698" i="1"/>
  <c r="Z698" i="1" s="1"/>
  <c r="P699" i="1"/>
  <c r="Q699" i="1" s="1"/>
  <c r="Y699" i="1"/>
  <c r="Z699" i="1" s="1"/>
  <c r="P700" i="1"/>
  <c r="Q700" i="1" s="1"/>
  <c r="Y700" i="1"/>
  <c r="Z700" i="1" s="1"/>
  <c r="P701" i="1"/>
  <c r="Q701" i="1" s="1"/>
  <c r="Y701" i="1"/>
  <c r="Z701" i="1" s="1"/>
  <c r="L702" i="1"/>
  <c r="M702" i="1"/>
  <c r="N702" i="1"/>
  <c r="U702" i="1"/>
  <c r="V702" i="1"/>
  <c r="W702" i="1"/>
  <c r="P703" i="1"/>
  <c r="Q703" i="1" s="1"/>
  <c r="Y703" i="1"/>
  <c r="Z703" i="1" s="1"/>
  <c r="P704" i="1"/>
  <c r="Q704" i="1" s="1"/>
  <c r="Y704" i="1"/>
  <c r="Z704" i="1" s="1"/>
  <c r="P705" i="1"/>
  <c r="Q705" i="1" s="1"/>
  <c r="Y705" i="1"/>
  <c r="Z705" i="1" s="1"/>
  <c r="P706" i="1"/>
  <c r="Q706" i="1" s="1"/>
  <c r="Y706" i="1"/>
  <c r="Z706" i="1" s="1"/>
  <c r="P707" i="1"/>
  <c r="Q707" i="1" s="1"/>
  <c r="Y707" i="1"/>
  <c r="Z707" i="1" s="1"/>
  <c r="P708" i="1"/>
  <c r="Q708" i="1" s="1"/>
  <c r="Y708" i="1"/>
  <c r="Z708" i="1" s="1"/>
  <c r="P709" i="1"/>
  <c r="Q709" i="1" s="1"/>
  <c r="Y709" i="1"/>
  <c r="Z709" i="1" s="1"/>
  <c r="P710" i="1"/>
  <c r="Q710" i="1" s="1"/>
  <c r="Y710" i="1"/>
  <c r="Z710" i="1" s="1"/>
  <c r="P711" i="1"/>
  <c r="Q711" i="1" s="1"/>
  <c r="Y711" i="1"/>
  <c r="Z711" i="1" s="1"/>
  <c r="P712" i="1"/>
  <c r="Q712" i="1" s="1"/>
  <c r="Y712" i="1"/>
  <c r="Z712" i="1" s="1"/>
  <c r="P713" i="1"/>
  <c r="Q713" i="1" s="1"/>
  <c r="Y713" i="1"/>
  <c r="Z713" i="1" s="1"/>
  <c r="P714" i="1"/>
  <c r="Q714" i="1" s="1"/>
  <c r="Y714" i="1"/>
  <c r="Z714" i="1" s="1"/>
  <c r="P715" i="1"/>
  <c r="Q715" i="1" s="1"/>
  <c r="Y715" i="1"/>
  <c r="Z715" i="1" s="1"/>
  <c r="P716" i="1"/>
  <c r="Q716" i="1" s="1"/>
  <c r="Y716" i="1"/>
  <c r="Z716" i="1" s="1"/>
  <c r="P717" i="1"/>
  <c r="Q717" i="1" s="1"/>
  <c r="Y717" i="1"/>
  <c r="Z717" i="1" s="1"/>
  <c r="P718" i="1"/>
  <c r="Q718" i="1" s="1"/>
  <c r="Y718" i="1"/>
  <c r="Z718" i="1" s="1"/>
  <c r="P719" i="1"/>
  <c r="Q719" i="1" s="1"/>
  <c r="Y719" i="1"/>
  <c r="Z719" i="1" s="1"/>
  <c r="P720" i="1"/>
  <c r="Q720" i="1" s="1"/>
  <c r="Y720" i="1"/>
  <c r="Z720" i="1" s="1"/>
  <c r="P721" i="1"/>
  <c r="Q721" i="1" s="1"/>
  <c r="Y721" i="1"/>
  <c r="Z721" i="1" s="1"/>
  <c r="P722" i="1"/>
  <c r="Q722" i="1" s="1"/>
  <c r="Y722" i="1"/>
  <c r="Z722" i="1" s="1"/>
  <c r="P723" i="1"/>
  <c r="Q723" i="1" s="1"/>
  <c r="Y723" i="1"/>
  <c r="Z723" i="1" s="1"/>
  <c r="P724" i="1"/>
  <c r="Q724" i="1" s="1"/>
  <c r="Y724" i="1"/>
  <c r="Z724" i="1" s="1"/>
  <c r="P725" i="1"/>
  <c r="Q725" i="1" s="1"/>
  <c r="Y725" i="1"/>
  <c r="Z725" i="1" s="1"/>
  <c r="P726" i="1"/>
  <c r="Q726" i="1" s="1"/>
  <c r="Y726" i="1"/>
  <c r="Z726" i="1" s="1"/>
  <c r="L759" i="1"/>
  <c r="M759" i="1"/>
  <c r="N759" i="1"/>
  <c r="V759" i="1"/>
  <c r="W759" i="1"/>
  <c r="P760" i="1"/>
  <c r="Q760" i="1" s="1"/>
  <c r="Y760" i="1"/>
  <c r="Z760" i="1" s="1"/>
  <c r="P761" i="1"/>
  <c r="Q761" i="1" s="1"/>
  <c r="Y761" i="1"/>
  <c r="Z761" i="1" s="1"/>
  <c r="P762" i="1"/>
  <c r="Q762" i="1" s="1"/>
  <c r="Y762" i="1"/>
  <c r="Z762" i="1" s="1"/>
  <c r="P763" i="1"/>
  <c r="Q763" i="1" s="1"/>
  <c r="Y763" i="1"/>
  <c r="Z763" i="1" s="1"/>
  <c r="P764" i="1"/>
  <c r="Q764" i="1" s="1"/>
  <c r="Y764" i="1"/>
  <c r="Z764" i="1" s="1"/>
  <c r="P765" i="1"/>
  <c r="Q765" i="1" s="1"/>
  <c r="Y765" i="1"/>
  <c r="Z765" i="1" s="1"/>
  <c r="P766" i="1"/>
  <c r="Q766" i="1" s="1"/>
  <c r="Y766" i="1"/>
  <c r="Z766" i="1" s="1"/>
  <c r="P767" i="1"/>
  <c r="Q767" i="1" s="1"/>
  <c r="Y767" i="1"/>
  <c r="Z767" i="1" s="1"/>
  <c r="P768" i="1"/>
  <c r="Q768" i="1" s="1"/>
  <c r="Y768" i="1"/>
  <c r="Z768" i="1" s="1"/>
  <c r="P769" i="1"/>
  <c r="Q769" i="1" s="1"/>
  <c r="Y769" i="1"/>
  <c r="Z769" i="1" s="1"/>
  <c r="P770" i="1"/>
  <c r="Q770" i="1" s="1"/>
  <c r="Y770" i="1"/>
  <c r="Z770" i="1" s="1"/>
  <c r="P771" i="1"/>
  <c r="Q771" i="1" s="1"/>
  <c r="Y771" i="1"/>
  <c r="Z771" i="1" s="1"/>
  <c r="P772" i="1"/>
  <c r="Q772" i="1" s="1"/>
  <c r="Y772" i="1"/>
  <c r="Z772" i="1" s="1"/>
  <c r="P773" i="1"/>
  <c r="Q773" i="1" s="1"/>
  <c r="Y773" i="1"/>
  <c r="Z773" i="1" s="1"/>
  <c r="P774" i="1"/>
  <c r="Q774" i="1" s="1"/>
  <c r="Y774" i="1"/>
  <c r="Z774" i="1" s="1"/>
  <c r="P775" i="1"/>
  <c r="Q775" i="1" s="1"/>
  <c r="Y775" i="1"/>
  <c r="Z775" i="1" s="1"/>
  <c r="P776" i="1"/>
  <c r="Q776" i="1" s="1"/>
  <c r="Y776" i="1"/>
  <c r="Z776" i="1" s="1"/>
  <c r="P777" i="1"/>
  <c r="Q777" i="1" s="1"/>
  <c r="Y777" i="1"/>
  <c r="Z777" i="1" s="1"/>
  <c r="P778" i="1"/>
  <c r="Q778" i="1" s="1"/>
  <c r="Y778" i="1"/>
  <c r="Z778" i="1" s="1"/>
  <c r="P779" i="1"/>
  <c r="Q779" i="1" s="1"/>
  <c r="Y779" i="1"/>
  <c r="Z779" i="1" s="1"/>
  <c r="P780" i="1"/>
  <c r="Q780" i="1" s="1"/>
  <c r="Y780" i="1"/>
  <c r="Z780" i="1" s="1"/>
  <c r="P781" i="1"/>
  <c r="Q781" i="1" s="1"/>
  <c r="Y781" i="1"/>
  <c r="Z781" i="1" s="1"/>
  <c r="P782" i="1"/>
  <c r="Q782" i="1" s="1"/>
  <c r="Y782" i="1"/>
  <c r="Z782" i="1" s="1"/>
  <c r="P783" i="1"/>
  <c r="Q783" i="1" s="1"/>
  <c r="Y783" i="1"/>
  <c r="Z783" i="1" s="1"/>
  <c r="L784" i="1"/>
  <c r="M784" i="1"/>
  <c r="N784" i="1"/>
  <c r="U784" i="1"/>
  <c r="V784" i="1"/>
  <c r="W784" i="1"/>
  <c r="P785" i="1"/>
  <c r="Q785" i="1" s="1"/>
  <c r="Y785" i="1"/>
  <c r="Z785" i="1" s="1"/>
  <c r="P786" i="1"/>
  <c r="Q786" i="1" s="1"/>
  <c r="Y786" i="1"/>
  <c r="Z786" i="1" s="1"/>
  <c r="P787" i="1"/>
  <c r="Q787" i="1" s="1"/>
  <c r="Y787" i="1"/>
  <c r="Z787" i="1" s="1"/>
  <c r="P788" i="1"/>
  <c r="Q788" i="1" s="1"/>
  <c r="Y788" i="1"/>
  <c r="Z788" i="1" s="1"/>
  <c r="P789" i="1"/>
  <c r="Q789" i="1" s="1"/>
  <c r="Y789" i="1"/>
  <c r="Z789" i="1" s="1"/>
  <c r="P790" i="1"/>
  <c r="Q790" i="1" s="1"/>
  <c r="Y790" i="1"/>
  <c r="Z790" i="1" s="1"/>
  <c r="P791" i="1"/>
  <c r="Q791" i="1" s="1"/>
  <c r="Y791" i="1"/>
  <c r="Z791" i="1" s="1"/>
  <c r="P792" i="1"/>
  <c r="Q792" i="1" s="1"/>
  <c r="Y792" i="1"/>
  <c r="Z792" i="1" s="1"/>
  <c r="P793" i="1"/>
  <c r="Q793" i="1" s="1"/>
  <c r="Y793" i="1"/>
  <c r="Z793" i="1" s="1"/>
  <c r="P794" i="1"/>
  <c r="Q794" i="1" s="1"/>
  <c r="Y794" i="1"/>
  <c r="Z794" i="1" s="1"/>
  <c r="P795" i="1"/>
  <c r="Q795" i="1" s="1"/>
  <c r="Y795" i="1"/>
  <c r="Z795" i="1" s="1"/>
  <c r="P796" i="1"/>
  <c r="Q796" i="1" s="1"/>
  <c r="Y796" i="1"/>
  <c r="Z796" i="1" s="1"/>
  <c r="P797" i="1"/>
  <c r="Q797" i="1" s="1"/>
  <c r="Y797" i="1"/>
  <c r="Z797" i="1" s="1"/>
  <c r="P798" i="1"/>
  <c r="Q798" i="1" s="1"/>
  <c r="Y798" i="1"/>
  <c r="Z798" i="1" s="1"/>
  <c r="P799" i="1"/>
  <c r="Q799" i="1" s="1"/>
  <c r="Y799" i="1"/>
  <c r="Z799" i="1" s="1"/>
  <c r="P800" i="1"/>
  <c r="Q800" i="1" s="1"/>
  <c r="Y800" i="1"/>
  <c r="Z800" i="1" s="1"/>
  <c r="P801" i="1"/>
  <c r="Q801" i="1" s="1"/>
  <c r="Y801" i="1"/>
  <c r="Z801" i="1" s="1"/>
  <c r="P802" i="1"/>
  <c r="Q802" i="1" s="1"/>
  <c r="Y802" i="1"/>
  <c r="Z802" i="1" s="1"/>
  <c r="P803" i="1"/>
  <c r="Q803" i="1" s="1"/>
  <c r="Y803" i="1"/>
  <c r="Z803" i="1" s="1"/>
  <c r="P804" i="1"/>
  <c r="Q804" i="1" s="1"/>
  <c r="Y804" i="1"/>
  <c r="Z804" i="1" s="1"/>
  <c r="P805" i="1"/>
  <c r="Q805" i="1" s="1"/>
  <c r="Y805" i="1"/>
  <c r="Z805" i="1" s="1"/>
  <c r="P806" i="1"/>
  <c r="Q806" i="1" s="1"/>
  <c r="Y806" i="1"/>
  <c r="Z806" i="1" s="1"/>
  <c r="P807" i="1"/>
  <c r="Q807" i="1" s="1"/>
  <c r="Y807" i="1"/>
  <c r="Z807" i="1" s="1"/>
  <c r="P808" i="1"/>
  <c r="Q808" i="1" s="1"/>
  <c r="Y808" i="1"/>
  <c r="Z808" i="1" s="1"/>
  <c r="L809" i="1"/>
  <c r="M809" i="1"/>
  <c r="N809" i="1"/>
  <c r="U809" i="1"/>
  <c r="V809" i="1"/>
  <c r="W809" i="1"/>
  <c r="P810" i="1"/>
  <c r="Q810" i="1" s="1"/>
  <c r="Y810" i="1"/>
  <c r="Z810" i="1" s="1"/>
  <c r="P811" i="1"/>
  <c r="Q811" i="1" s="1"/>
  <c r="Y811" i="1"/>
  <c r="Z811" i="1" s="1"/>
  <c r="P812" i="1"/>
  <c r="Q812" i="1" s="1"/>
  <c r="Y812" i="1"/>
  <c r="Z812" i="1" s="1"/>
  <c r="P813" i="1"/>
  <c r="Q813" i="1" s="1"/>
  <c r="Y813" i="1"/>
  <c r="Z813" i="1" s="1"/>
  <c r="P814" i="1"/>
  <c r="Q814" i="1" s="1"/>
  <c r="Y814" i="1"/>
  <c r="Z814" i="1" s="1"/>
  <c r="P815" i="1"/>
  <c r="Q815" i="1" s="1"/>
  <c r="Y815" i="1"/>
  <c r="Z815" i="1" s="1"/>
  <c r="P816" i="1"/>
  <c r="Q816" i="1" s="1"/>
  <c r="Y816" i="1"/>
  <c r="Z816" i="1" s="1"/>
  <c r="P817" i="1"/>
  <c r="Q817" i="1" s="1"/>
  <c r="Y817" i="1"/>
  <c r="Z817" i="1" s="1"/>
  <c r="P818" i="1"/>
  <c r="Q818" i="1" s="1"/>
  <c r="Y818" i="1"/>
  <c r="Z818" i="1" s="1"/>
  <c r="P819" i="1"/>
  <c r="Q819" i="1" s="1"/>
  <c r="Y819" i="1"/>
  <c r="Z819" i="1" s="1"/>
  <c r="P820" i="1"/>
  <c r="Q820" i="1" s="1"/>
  <c r="Y820" i="1"/>
  <c r="Z820" i="1" s="1"/>
  <c r="P821" i="1"/>
  <c r="Q821" i="1" s="1"/>
  <c r="Y821" i="1"/>
  <c r="Z821" i="1" s="1"/>
  <c r="P822" i="1"/>
  <c r="Q822" i="1" s="1"/>
  <c r="Y822" i="1"/>
  <c r="Z822" i="1" s="1"/>
  <c r="P823" i="1"/>
  <c r="Q823" i="1" s="1"/>
  <c r="Y823" i="1"/>
  <c r="Z823" i="1" s="1"/>
  <c r="P824" i="1"/>
  <c r="Q824" i="1" s="1"/>
  <c r="Y824" i="1"/>
  <c r="Z824" i="1" s="1"/>
  <c r="P825" i="1"/>
  <c r="Q825" i="1" s="1"/>
  <c r="Y825" i="1"/>
  <c r="Z825" i="1" s="1"/>
  <c r="P826" i="1"/>
  <c r="Q826" i="1" s="1"/>
  <c r="Y826" i="1"/>
  <c r="Z826" i="1" s="1"/>
  <c r="P827" i="1"/>
  <c r="Q827" i="1" s="1"/>
  <c r="Y827" i="1"/>
  <c r="Z827" i="1" s="1"/>
  <c r="P828" i="1"/>
  <c r="Q828" i="1" s="1"/>
  <c r="Y828" i="1"/>
  <c r="Z828" i="1" s="1"/>
  <c r="P829" i="1"/>
  <c r="Q829" i="1" s="1"/>
  <c r="Y829" i="1"/>
  <c r="Z829" i="1" s="1"/>
  <c r="P830" i="1"/>
  <c r="Q830" i="1" s="1"/>
  <c r="Y830" i="1"/>
  <c r="Z830" i="1" s="1"/>
  <c r="P836" i="1"/>
  <c r="Q836" i="1" s="1"/>
  <c r="Y836" i="1"/>
  <c r="Z836" i="1" s="1"/>
  <c r="P837" i="1"/>
  <c r="Q837" i="1" s="1"/>
  <c r="Y837" i="1"/>
  <c r="Z837" i="1" s="1"/>
  <c r="L838" i="1"/>
  <c r="M838" i="1"/>
  <c r="N838" i="1"/>
  <c r="U838" i="1"/>
  <c r="V838" i="1"/>
  <c r="W838" i="1"/>
  <c r="P839" i="1"/>
  <c r="Q839" i="1" s="1"/>
  <c r="Y839" i="1"/>
  <c r="Z839" i="1" s="1"/>
  <c r="P840" i="1"/>
  <c r="Q840" i="1" s="1"/>
  <c r="Y840" i="1"/>
  <c r="Z840" i="1" s="1"/>
  <c r="P841" i="1"/>
  <c r="Q841" i="1" s="1"/>
  <c r="Y841" i="1"/>
  <c r="Z841" i="1" s="1"/>
  <c r="P842" i="1"/>
  <c r="Q842" i="1" s="1"/>
  <c r="Y842" i="1"/>
  <c r="Z842" i="1" s="1"/>
  <c r="P843" i="1"/>
  <c r="Q843" i="1" s="1"/>
  <c r="Y843" i="1"/>
  <c r="Z843" i="1" s="1"/>
  <c r="P844" i="1"/>
  <c r="Q844" i="1" s="1"/>
  <c r="Y844" i="1"/>
  <c r="Z844" i="1" s="1"/>
  <c r="P845" i="1"/>
  <c r="Q845" i="1" s="1"/>
  <c r="Y845" i="1"/>
  <c r="Z845" i="1" s="1"/>
  <c r="P846" i="1"/>
  <c r="Q846" i="1" s="1"/>
  <c r="Y846" i="1"/>
  <c r="Z846" i="1" s="1"/>
  <c r="P847" i="1"/>
  <c r="Q847" i="1" s="1"/>
  <c r="Y847" i="1"/>
  <c r="Z847" i="1" s="1"/>
  <c r="P848" i="1"/>
  <c r="Q848" i="1" s="1"/>
  <c r="Y848" i="1"/>
  <c r="Z848" i="1" s="1"/>
  <c r="P849" i="1"/>
  <c r="Q849" i="1" s="1"/>
  <c r="Y849" i="1"/>
  <c r="Z849" i="1" s="1"/>
  <c r="P850" i="1"/>
  <c r="Q850" i="1" s="1"/>
  <c r="Y850" i="1"/>
  <c r="Z850" i="1" s="1"/>
  <c r="P851" i="1"/>
  <c r="Q851" i="1" s="1"/>
  <c r="Y851" i="1"/>
  <c r="Z851" i="1" s="1"/>
  <c r="P852" i="1"/>
  <c r="Q852" i="1" s="1"/>
  <c r="Y852" i="1"/>
  <c r="Z852" i="1" s="1"/>
  <c r="P853" i="1"/>
  <c r="Q853" i="1" s="1"/>
  <c r="Y853" i="1"/>
  <c r="Z853" i="1" s="1"/>
  <c r="P854" i="1"/>
  <c r="Q854" i="1" s="1"/>
  <c r="Y854" i="1"/>
  <c r="Z854" i="1" s="1"/>
  <c r="Y833" i="1"/>
  <c r="Z833" i="1" s="1"/>
  <c r="P833" i="1"/>
  <c r="Q833" i="1" s="1"/>
  <c r="Y1346" i="1" l="1"/>
  <c r="Z1346" i="1" s="1"/>
  <c r="F523" i="1"/>
  <c r="E838" i="1"/>
  <c r="E649" i="1"/>
  <c r="F540" i="1"/>
  <c r="Y523" i="1"/>
  <c r="Z523" i="1" s="1"/>
  <c r="F759" i="1"/>
  <c r="E681" i="1"/>
  <c r="P681" i="1"/>
  <c r="Q681" i="1" s="1"/>
  <c r="F838" i="1"/>
  <c r="P624" i="1"/>
  <c r="Q624" i="1" s="1"/>
  <c r="Y624" i="1"/>
  <c r="Z624" i="1" s="1"/>
  <c r="E599" i="1"/>
  <c r="F582" i="1"/>
  <c r="P838" i="1"/>
  <c r="Q838" i="1" s="1"/>
  <c r="E702" i="1"/>
  <c r="Y681" i="1"/>
  <c r="Z681" i="1" s="1"/>
  <c r="F664" i="1"/>
  <c r="F624" i="1"/>
  <c r="P599" i="1"/>
  <c r="Q599" i="1" s="1"/>
  <c r="Y582" i="1"/>
  <c r="Z582" i="1" s="1"/>
  <c r="E624" i="1"/>
  <c r="Y599" i="1"/>
  <c r="Z599" i="1" s="1"/>
  <c r="E565" i="1"/>
  <c r="E540" i="1"/>
  <c r="Y784" i="1"/>
  <c r="Z784" i="1" s="1"/>
  <c r="F784" i="1"/>
  <c r="P784" i="1"/>
  <c r="Q784" i="1" s="1"/>
  <c r="Y809" i="1"/>
  <c r="Z809" i="1" s="1"/>
  <c r="P809" i="1"/>
  <c r="Q809" i="1" s="1"/>
  <c r="F809" i="1"/>
  <c r="E809" i="1"/>
  <c r="F681" i="1"/>
  <c r="F506" i="1"/>
  <c r="Y506" i="1"/>
  <c r="Z506" i="1" s="1"/>
  <c r="F489" i="1"/>
  <c r="Y489" i="1"/>
  <c r="Z489" i="1" s="1"/>
  <c r="P702" i="1"/>
  <c r="Q702" i="1" s="1"/>
  <c r="Y838" i="1"/>
  <c r="Z838" i="1" s="1"/>
  <c r="E784" i="1"/>
  <c r="Y759" i="1"/>
  <c r="Z759" i="1" s="1"/>
  <c r="F702" i="1"/>
  <c r="Y702" i="1"/>
  <c r="Z702" i="1" s="1"/>
  <c r="Y664" i="1"/>
  <c r="Z664" i="1" s="1"/>
  <c r="F649" i="1"/>
  <c r="Y649" i="1"/>
  <c r="Z649" i="1" s="1"/>
  <c r="F599" i="1"/>
  <c r="E582" i="1"/>
  <c r="P582" i="1"/>
  <c r="Q582" i="1" s="1"/>
  <c r="P540" i="1"/>
  <c r="Q540" i="1" s="1"/>
  <c r="E523" i="1"/>
  <c r="P523" i="1"/>
  <c r="Q523" i="1" s="1"/>
  <c r="E759" i="1"/>
  <c r="P759" i="1"/>
  <c r="Q759" i="1" s="1"/>
  <c r="E664" i="1"/>
  <c r="P664" i="1"/>
  <c r="Q664" i="1" s="1"/>
  <c r="P649" i="1"/>
  <c r="Q649" i="1" s="1"/>
  <c r="E506" i="1"/>
  <c r="P506" i="1"/>
  <c r="Q506" i="1" s="1"/>
  <c r="P565" i="1"/>
  <c r="Q565" i="1" s="1"/>
  <c r="E489" i="1"/>
  <c r="P489" i="1"/>
  <c r="Q489" i="1" s="1"/>
  <c r="F565" i="1"/>
  <c r="Y565" i="1"/>
  <c r="Z565" i="1" s="1"/>
  <c r="Y540" i="1"/>
  <c r="Z540" i="1" s="1"/>
  <c r="Y1162" i="1"/>
  <c r="V1068" i="1"/>
  <c r="W1068" i="1"/>
  <c r="U1068" i="1"/>
  <c r="M1068" i="1"/>
  <c r="N1068" i="1"/>
  <c r="L1068" i="1"/>
  <c r="P1081" i="1"/>
  <c r="P1071" i="1"/>
  <c r="Y1345" i="1" l="1"/>
  <c r="Z1345" i="1" s="1"/>
  <c r="AB523" i="1"/>
  <c r="AB838" i="1"/>
  <c r="AB489" i="1"/>
  <c r="AB784" i="1"/>
  <c r="AB624" i="1"/>
  <c r="AB649" i="1"/>
  <c r="AB599" i="1"/>
  <c r="AB582" i="1"/>
  <c r="AB540" i="1"/>
  <c r="AB681" i="1"/>
  <c r="AB809" i="1"/>
  <c r="AB759" i="1"/>
  <c r="AB506" i="1"/>
  <c r="AB702" i="1"/>
  <c r="AB565" i="1"/>
  <c r="AB664" i="1"/>
  <c r="M1120" i="1"/>
  <c r="M1149" i="1"/>
  <c r="M1178" i="1"/>
  <c r="M1199" i="1"/>
  <c r="M1228" i="1"/>
  <c r="M1249" i="1"/>
  <c r="Y1344" i="1" l="1"/>
  <c r="Z1344" i="1" s="1"/>
  <c r="Y1119" i="1"/>
  <c r="Z1119" i="1" s="1"/>
  <c r="P1119" i="1"/>
  <c r="Q1119" i="1" s="1"/>
  <c r="F1119" i="1"/>
  <c r="W203" i="1"/>
  <c r="V203" i="1"/>
  <c r="U203" i="1"/>
  <c r="M203" i="1"/>
  <c r="N203" i="1"/>
  <c r="L203" i="1"/>
  <c r="Y1343" i="1" l="1"/>
  <c r="Z1343" i="1" s="1"/>
  <c r="E1119" i="1"/>
  <c r="AB1119" i="1"/>
  <c r="Y834" i="1"/>
  <c r="Z834" i="1" s="1"/>
  <c r="P834" i="1"/>
  <c r="Q834" i="1" s="1"/>
  <c r="W1249" i="1"/>
  <c r="V1249" i="1"/>
  <c r="U1249" i="1"/>
  <c r="N1249" i="1"/>
  <c r="L1249" i="1"/>
  <c r="Y1250" i="1"/>
  <c r="Z1250" i="1" s="1"/>
  <c r="Y1177" i="1"/>
  <c r="Z1177" i="1" s="1"/>
  <c r="P1177" i="1"/>
  <c r="Q1177" i="1" s="1"/>
  <c r="Y1176" i="1"/>
  <c r="Z1176" i="1" s="1"/>
  <c r="P1176" i="1"/>
  <c r="Q1176" i="1" s="1"/>
  <c r="Y1175" i="1"/>
  <c r="Z1175" i="1" s="1"/>
  <c r="P1175" i="1"/>
  <c r="Q1175" i="1" s="1"/>
  <c r="Y1174" i="1"/>
  <c r="Z1174" i="1" s="1"/>
  <c r="P1174" i="1"/>
  <c r="Q1174" i="1" s="1"/>
  <c r="Y1173" i="1"/>
  <c r="Z1173" i="1" s="1"/>
  <c r="P1173" i="1"/>
  <c r="Q1173" i="1" s="1"/>
  <c r="Y1172" i="1"/>
  <c r="Z1172" i="1" s="1"/>
  <c r="P1172" i="1"/>
  <c r="Q1172" i="1" s="1"/>
  <c r="Y1171" i="1"/>
  <c r="Z1171" i="1" s="1"/>
  <c r="P1171" i="1"/>
  <c r="Q1171" i="1" s="1"/>
  <c r="Y1170" i="1"/>
  <c r="Z1170" i="1" s="1"/>
  <c r="P1170" i="1"/>
  <c r="Q1170" i="1" s="1"/>
  <c r="Y1169" i="1"/>
  <c r="Z1169" i="1" s="1"/>
  <c r="P1169" i="1"/>
  <c r="Q1169" i="1" s="1"/>
  <c r="Y1168" i="1"/>
  <c r="Z1168" i="1" s="1"/>
  <c r="P1168" i="1"/>
  <c r="Q1168" i="1" s="1"/>
  <c r="Y1167" i="1"/>
  <c r="Z1167" i="1" s="1"/>
  <c r="P1167" i="1"/>
  <c r="Q1167" i="1" s="1"/>
  <c r="Y1166" i="1"/>
  <c r="Z1166" i="1" s="1"/>
  <c r="P1166" i="1"/>
  <c r="Q1166" i="1" s="1"/>
  <c r="Y1165" i="1"/>
  <c r="Z1165" i="1" s="1"/>
  <c r="P1165" i="1"/>
  <c r="Q1165" i="1" s="1"/>
  <c r="Y1164" i="1"/>
  <c r="Z1164" i="1" s="1"/>
  <c r="P1164" i="1"/>
  <c r="Q1164" i="1" s="1"/>
  <c r="Y1163" i="1"/>
  <c r="Z1163" i="1" s="1"/>
  <c r="P1163" i="1"/>
  <c r="Q1163" i="1" s="1"/>
  <c r="Z1162" i="1"/>
  <c r="P1162" i="1"/>
  <c r="Q1162" i="1" s="1"/>
  <c r="Y1161" i="1"/>
  <c r="Z1161" i="1" s="1"/>
  <c r="P1161" i="1"/>
  <c r="Q1161" i="1" s="1"/>
  <c r="Y1160" i="1"/>
  <c r="Z1160" i="1" s="1"/>
  <c r="P1160" i="1"/>
  <c r="Q1160" i="1" s="1"/>
  <c r="Y1159" i="1"/>
  <c r="Z1159" i="1" s="1"/>
  <c r="P1159" i="1"/>
  <c r="Q1159" i="1" s="1"/>
  <c r="Y1158" i="1"/>
  <c r="Z1158" i="1" s="1"/>
  <c r="P1158" i="1"/>
  <c r="Q1158" i="1" s="1"/>
  <c r="Y1157" i="1"/>
  <c r="Z1157" i="1" s="1"/>
  <c r="P1157" i="1"/>
  <c r="Q1157" i="1" s="1"/>
  <c r="Y1156" i="1"/>
  <c r="Z1156" i="1" s="1"/>
  <c r="P1156" i="1"/>
  <c r="Q1156" i="1" s="1"/>
  <c r="Y1155" i="1"/>
  <c r="Z1155" i="1" s="1"/>
  <c r="P1155" i="1"/>
  <c r="Q1155" i="1" s="1"/>
  <c r="Y1154" i="1"/>
  <c r="Z1154" i="1" s="1"/>
  <c r="P1154" i="1"/>
  <c r="Q1154" i="1" s="1"/>
  <c r="Y1153" i="1"/>
  <c r="Z1153" i="1" s="1"/>
  <c r="P1153" i="1"/>
  <c r="Q1153" i="1" s="1"/>
  <c r="Y1152" i="1"/>
  <c r="Z1152" i="1" s="1"/>
  <c r="P1152" i="1"/>
  <c r="Q1152" i="1" s="1"/>
  <c r="Y1151" i="1"/>
  <c r="Z1151" i="1" s="1"/>
  <c r="P1151" i="1"/>
  <c r="Q1151" i="1" s="1"/>
  <c r="Y1150" i="1"/>
  <c r="Z1150" i="1" s="1"/>
  <c r="P1150" i="1"/>
  <c r="Q1150" i="1" s="1"/>
  <c r="W1149" i="1"/>
  <c r="V1149" i="1"/>
  <c r="U1149" i="1"/>
  <c r="N1149" i="1"/>
  <c r="L1149" i="1"/>
  <c r="W1178" i="1"/>
  <c r="V1178" i="1"/>
  <c r="U1178" i="1"/>
  <c r="N1178" i="1"/>
  <c r="L1178" i="1"/>
  <c r="Y1198" i="1"/>
  <c r="Z1198" i="1" s="1"/>
  <c r="P1198" i="1"/>
  <c r="Q1198" i="1" s="1"/>
  <c r="Y1197" i="1"/>
  <c r="Z1197" i="1" s="1"/>
  <c r="P1197" i="1"/>
  <c r="Q1197" i="1" s="1"/>
  <c r="Y1196" i="1"/>
  <c r="Z1196" i="1" s="1"/>
  <c r="P1196" i="1"/>
  <c r="Q1196" i="1" s="1"/>
  <c r="Y1195" i="1"/>
  <c r="Z1195" i="1" s="1"/>
  <c r="P1195" i="1"/>
  <c r="Q1195" i="1" s="1"/>
  <c r="Y1194" i="1"/>
  <c r="Z1194" i="1" s="1"/>
  <c r="P1194" i="1"/>
  <c r="Q1194" i="1" s="1"/>
  <c r="Y1193" i="1"/>
  <c r="Z1193" i="1" s="1"/>
  <c r="P1193" i="1"/>
  <c r="Q1193" i="1" s="1"/>
  <c r="Y1192" i="1"/>
  <c r="Z1192" i="1" s="1"/>
  <c r="P1192" i="1"/>
  <c r="Q1192" i="1" s="1"/>
  <c r="Y1191" i="1"/>
  <c r="Z1191" i="1" s="1"/>
  <c r="P1191" i="1"/>
  <c r="Q1191" i="1" s="1"/>
  <c r="Y1190" i="1"/>
  <c r="Z1190" i="1" s="1"/>
  <c r="P1190" i="1"/>
  <c r="Q1190" i="1" s="1"/>
  <c r="Y1189" i="1"/>
  <c r="Z1189" i="1" s="1"/>
  <c r="P1189" i="1"/>
  <c r="Q1189" i="1" s="1"/>
  <c r="Y1188" i="1"/>
  <c r="Z1188" i="1" s="1"/>
  <c r="P1188" i="1"/>
  <c r="Q1188" i="1" s="1"/>
  <c r="Y1187" i="1"/>
  <c r="Z1187" i="1" s="1"/>
  <c r="P1187" i="1"/>
  <c r="Q1187" i="1" s="1"/>
  <c r="Y1186" i="1"/>
  <c r="Z1186" i="1" s="1"/>
  <c r="P1186" i="1"/>
  <c r="Q1186" i="1" s="1"/>
  <c r="Y1185" i="1"/>
  <c r="Z1185" i="1" s="1"/>
  <c r="P1185" i="1"/>
  <c r="Q1185" i="1" s="1"/>
  <c r="Y1184" i="1"/>
  <c r="Z1184" i="1" s="1"/>
  <c r="P1184" i="1"/>
  <c r="Q1184" i="1" s="1"/>
  <c r="Y1183" i="1"/>
  <c r="Z1183" i="1" s="1"/>
  <c r="P1183" i="1"/>
  <c r="Q1183" i="1" s="1"/>
  <c r="Y1182" i="1"/>
  <c r="Z1182" i="1" s="1"/>
  <c r="P1182" i="1"/>
  <c r="Q1182" i="1" s="1"/>
  <c r="Y1181" i="1"/>
  <c r="Z1181" i="1" s="1"/>
  <c r="P1181" i="1"/>
  <c r="Q1181" i="1" s="1"/>
  <c r="Y1180" i="1"/>
  <c r="Z1180" i="1" s="1"/>
  <c r="P1180" i="1"/>
  <c r="Q1180" i="1" s="1"/>
  <c r="Y1179" i="1"/>
  <c r="Z1179" i="1" s="1"/>
  <c r="P1179" i="1"/>
  <c r="Q1179" i="1" s="1"/>
  <c r="L1199" i="1"/>
  <c r="N1199" i="1"/>
  <c r="U1199" i="1"/>
  <c r="V1199" i="1"/>
  <c r="W1199" i="1"/>
  <c r="P1200" i="1"/>
  <c r="Q1200" i="1" s="1"/>
  <c r="Y1200" i="1"/>
  <c r="Z1200" i="1" s="1"/>
  <c r="P1201" i="1"/>
  <c r="Q1201" i="1" s="1"/>
  <c r="Y1201" i="1"/>
  <c r="Z1201" i="1" s="1"/>
  <c r="P1202" i="1"/>
  <c r="Q1202" i="1" s="1"/>
  <c r="Y1202" i="1"/>
  <c r="Z1202" i="1" s="1"/>
  <c r="P1203" i="1"/>
  <c r="Q1203" i="1" s="1"/>
  <c r="Y1203" i="1"/>
  <c r="Z1203" i="1" s="1"/>
  <c r="P1204" i="1"/>
  <c r="Q1204" i="1" s="1"/>
  <c r="Y1204" i="1"/>
  <c r="Z1204" i="1" s="1"/>
  <c r="P1205" i="1"/>
  <c r="Q1205" i="1" s="1"/>
  <c r="Y1205" i="1"/>
  <c r="Z1205" i="1" s="1"/>
  <c r="P1206" i="1"/>
  <c r="Q1206" i="1" s="1"/>
  <c r="Y1206" i="1"/>
  <c r="Z1206" i="1" s="1"/>
  <c r="P1207" i="1"/>
  <c r="Q1207" i="1" s="1"/>
  <c r="Y1207" i="1"/>
  <c r="Z1207" i="1" s="1"/>
  <c r="P1208" i="1"/>
  <c r="Q1208" i="1" s="1"/>
  <c r="Y1208" i="1"/>
  <c r="Z1208" i="1" s="1"/>
  <c r="P1209" i="1"/>
  <c r="Q1209" i="1" s="1"/>
  <c r="Y1209" i="1"/>
  <c r="Z1209" i="1" s="1"/>
  <c r="P1210" i="1"/>
  <c r="Q1210" i="1" s="1"/>
  <c r="Y1210" i="1"/>
  <c r="Z1210" i="1" s="1"/>
  <c r="P1211" i="1"/>
  <c r="Q1211" i="1" s="1"/>
  <c r="Y1211" i="1"/>
  <c r="Z1211" i="1" s="1"/>
  <c r="P1212" i="1"/>
  <c r="Q1212" i="1" s="1"/>
  <c r="Y1212" i="1"/>
  <c r="Z1212" i="1" s="1"/>
  <c r="P1213" i="1"/>
  <c r="Q1213" i="1" s="1"/>
  <c r="Y1213" i="1"/>
  <c r="Z1213" i="1" s="1"/>
  <c r="P1214" i="1"/>
  <c r="Q1214" i="1" s="1"/>
  <c r="Y1214" i="1"/>
  <c r="Z1214" i="1" s="1"/>
  <c r="P1215" i="1"/>
  <c r="Q1215" i="1" s="1"/>
  <c r="Y1215" i="1"/>
  <c r="Z1215" i="1" s="1"/>
  <c r="P1216" i="1"/>
  <c r="Q1216" i="1" s="1"/>
  <c r="Y1216" i="1"/>
  <c r="Z1216" i="1" s="1"/>
  <c r="P1217" i="1"/>
  <c r="Q1217" i="1" s="1"/>
  <c r="Y1217" i="1"/>
  <c r="Z1217" i="1" s="1"/>
  <c r="P1218" i="1"/>
  <c r="Q1218" i="1" s="1"/>
  <c r="Y1218" i="1"/>
  <c r="Z1218" i="1" s="1"/>
  <c r="P1219" i="1"/>
  <c r="Q1219" i="1" s="1"/>
  <c r="Y1219" i="1"/>
  <c r="Z1219" i="1" s="1"/>
  <c r="P1220" i="1"/>
  <c r="Q1220" i="1" s="1"/>
  <c r="Y1220" i="1"/>
  <c r="Z1220" i="1" s="1"/>
  <c r="P1221" i="1"/>
  <c r="Q1221" i="1" s="1"/>
  <c r="Y1221" i="1"/>
  <c r="Z1221" i="1" s="1"/>
  <c r="P1222" i="1"/>
  <c r="Q1222" i="1" s="1"/>
  <c r="Y1222" i="1"/>
  <c r="Z1222" i="1" s="1"/>
  <c r="P1223" i="1"/>
  <c r="Q1223" i="1" s="1"/>
  <c r="Y1223" i="1"/>
  <c r="Z1223" i="1" s="1"/>
  <c r="P1224" i="1"/>
  <c r="Q1224" i="1" s="1"/>
  <c r="Y1224" i="1"/>
  <c r="Z1224" i="1" s="1"/>
  <c r="P1225" i="1"/>
  <c r="Q1225" i="1" s="1"/>
  <c r="Y1225" i="1"/>
  <c r="Z1225" i="1" s="1"/>
  <c r="P1226" i="1"/>
  <c r="Q1226" i="1" s="1"/>
  <c r="Y1226" i="1"/>
  <c r="Z1226" i="1" s="1"/>
  <c r="Y1342" i="1" l="1"/>
  <c r="Z1342" i="1" s="1"/>
  <c r="F1149" i="1"/>
  <c r="Y1149" i="1"/>
  <c r="Z1149" i="1" s="1"/>
  <c r="P1149" i="1"/>
  <c r="Q1149" i="1" s="1"/>
  <c r="E1149" i="1"/>
  <c r="Y1178" i="1"/>
  <c r="Z1178" i="1" s="1"/>
  <c r="P1199" i="1"/>
  <c r="Q1199" i="1" s="1"/>
  <c r="Y1199" i="1"/>
  <c r="Z1199" i="1" s="1"/>
  <c r="F1178" i="1"/>
  <c r="P1178" i="1"/>
  <c r="Q1178" i="1" s="1"/>
  <c r="E1178" i="1"/>
  <c r="F1199" i="1"/>
  <c r="E1199" i="1"/>
  <c r="V245" i="1"/>
  <c r="W245" i="1"/>
  <c r="U245" i="1"/>
  <c r="M245" i="1"/>
  <c r="N245" i="1"/>
  <c r="L245" i="1"/>
  <c r="V262" i="1"/>
  <c r="W262" i="1"/>
  <c r="U262" i="1"/>
  <c r="M262" i="1"/>
  <c r="N262" i="1"/>
  <c r="L262" i="1"/>
  <c r="W279" i="1"/>
  <c r="V279" i="1"/>
  <c r="U279" i="1"/>
  <c r="M279" i="1"/>
  <c r="N279" i="1"/>
  <c r="L279" i="1"/>
  <c r="L302" i="1"/>
  <c r="M302" i="1"/>
  <c r="N302" i="1"/>
  <c r="V302" i="1"/>
  <c r="W302" i="1"/>
  <c r="U302" i="1"/>
  <c r="Y1341" i="1" l="1"/>
  <c r="Z1341" i="1" s="1"/>
  <c r="AB1178" i="1"/>
  <c r="AB1199" i="1"/>
  <c r="AB1149" i="1"/>
  <c r="Y245" i="1"/>
  <c r="Y1340" i="1" l="1"/>
  <c r="Z1340" i="1" s="1"/>
  <c r="Y1339" i="1" l="1"/>
  <c r="Z1339" i="1" s="1"/>
  <c r="Y1029" i="1"/>
  <c r="Y1030" i="1"/>
  <c r="Y1031" i="1"/>
  <c r="P1029" i="1"/>
  <c r="P1030" i="1"/>
  <c r="P103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Z243" i="1" s="1"/>
  <c r="Y244" i="1"/>
  <c r="Z244" i="1" s="1"/>
  <c r="P236" i="1"/>
  <c r="P237" i="1"/>
  <c r="P238" i="1"/>
  <c r="P239" i="1"/>
  <c r="P240" i="1"/>
  <c r="P241" i="1"/>
  <c r="P242" i="1"/>
  <c r="P243" i="1"/>
  <c r="Q243" i="1" s="1"/>
  <c r="P234" i="1"/>
  <c r="P233" i="1"/>
  <c r="P232" i="1"/>
  <c r="P235" i="1"/>
  <c r="V220" i="1"/>
  <c r="W220" i="1"/>
  <c r="U220" i="1"/>
  <c r="M220" i="1"/>
  <c r="N220" i="1"/>
  <c r="L220" i="1"/>
  <c r="P244" i="1"/>
  <c r="Q244" i="1" s="1"/>
  <c r="P463" i="1"/>
  <c r="L83" i="1"/>
  <c r="Y1089" i="1"/>
  <c r="Z1089" i="1" s="1"/>
  <c r="Y1090" i="1"/>
  <c r="Z1090" i="1" s="1"/>
  <c r="Y1091" i="1"/>
  <c r="Z1091" i="1" s="1"/>
  <c r="P1089" i="1"/>
  <c r="Q1089" i="1" s="1"/>
  <c r="P1090" i="1"/>
  <c r="Q1090" i="1" s="1"/>
  <c r="P1091" i="1"/>
  <c r="Q1091" i="1" s="1"/>
  <c r="Y1113" i="1"/>
  <c r="Z1113" i="1" s="1"/>
  <c r="P1113" i="1"/>
  <c r="Q1113" i="1" s="1"/>
  <c r="Y1112" i="1"/>
  <c r="Z1112" i="1" s="1"/>
  <c r="P1112" i="1"/>
  <c r="Q1112" i="1" s="1"/>
  <c r="Y1111" i="1"/>
  <c r="Z1111" i="1" s="1"/>
  <c r="P1111" i="1"/>
  <c r="Q1111" i="1" s="1"/>
  <c r="Y1110" i="1"/>
  <c r="Z1110" i="1" s="1"/>
  <c r="P1110" i="1"/>
  <c r="Q1110" i="1" s="1"/>
  <c r="Y1109" i="1"/>
  <c r="Z1109" i="1" s="1"/>
  <c r="P1109" i="1"/>
  <c r="Q1109" i="1" s="1"/>
  <c r="Y1108" i="1"/>
  <c r="Z1108" i="1" s="1"/>
  <c r="P1108" i="1"/>
  <c r="Q1108" i="1" s="1"/>
  <c r="Y1107" i="1"/>
  <c r="Z1107" i="1" s="1"/>
  <c r="P1107" i="1"/>
  <c r="Q1107" i="1" s="1"/>
  <c r="Y1106" i="1"/>
  <c r="Z1106" i="1" s="1"/>
  <c r="P1106" i="1"/>
  <c r="Q1106" i="1" s="1"/>
  <c r="Y1105" i="1"/>
  <c r="Z1105" i="1" s="1"/>
  <c r="P1105" i="1"/>
  <c r="Q1105" i="1" s="1"/>
  <c r="Y1104" i="1"/>
  <c r="Z1104" i="1" s="1"/>
  <c r="P1104" i="1"/>
  <c r="Q1104" i="1" s="1"/>
  <c r="Y1103" i="1"/>
  <c r="Z1103" i="1" s="1"/>
  <c r="P1103" i="1"/>
  <c r="Q1103" i="1" s="1"/>
  <c r="Y1102" i="1"/>
  <c r="Z1102" i="1" s="1"/>
  <c r="P1102" i="1"/>
  <c r="Q1102" i="1" s="1"/>
  <c r="Y1101" i="1"/>
  <c r="Z1101" i="1" s="1"/>
  <c r="P1101" i="1"/>
  <c r="Q1101" i="1" s="1"/>
  <c r="Y1100" i="1"/>
  <c r="Z1100" i="1" s="1"/>
  <c r="P1100" i="1"/>
  <c r="Q1100" i="1" s="1"/>
  <c r="Y1099" i="1"/>
  <c r="Z1099" i="1" s="1"/>
  <c r="P1099" i="1"/>
  <c r="Q1099" i="1" s="1"/>
  <c r="Y1098" i="1"/>
  <c r="Z1098" i="1" s="1"/>
  <c r="P1098" i="1"/>
  <c r="Q1098" i="1" s="1"/>
  <c r="Y1097" i="1"/>
  <c r="Z1097" i="1" s="1"/>
  <c r="P1097" i="1"/>
  <c r="Q1097" i="1" s="1"/>
  <c r="Y1096" i="1"/>
  <c r="Z1096" i="1" s="1"/>
  <c r="P1096" i="1"/>
  <c r="Q1096" i="1" s="1"/>
  <c r="Y1095" i="1"/>
  <c r="Z1095" i="1" s="1"/>
  <c r="P1095" i="1"/>
  <c r="Q1095" i="1" s="1"/>
  <c r="Y1094" i="1"/>
  <c r="Z1094" i="1" s="1"/>
  <c r="P1094" i="1"/>
  <c r="Q1094" i="1" s="1"/>
  <c r="W1093" i="1"/>
  <c r="V1093" i="1"/>
  <c r="U1093" i="1"/>
  <c r="N1093" i="1"/>
  <c r="M1093" i="1"/>
  <c r="L1093" i="1"/>
  <c r="Y11" i="1"/>
  <c r="Y12" i="1"/>
  <c r="Y13" i="1"/>
  <c r="Y14" i="1"/>
  <c r="Y15" i="1"/>
  <c r="Y16" i="1"/>
  <c r="Y17" i="1"/>
  <c r="Y18" i="1"/>
  <c r="Y19" i="1"/>
  <c r="Y20" i="1"/>
  <c r="Y21" i="1"/>
  <c r="Y22" i="1"/>
  <c r="P11" i="1"/>
  <c r="P12" i="1"/>
  <c r="P13" i="1"/>
  <c r="P14" i="1"/>
  <c r="P15" i="1"/>
  <c r="P16" i="1"/>
  <c r="P17" i="1"/>
  <c r="P18" i="1"/>
  <c r="P19" i="1"/>
  <c r="P20" i="1"/>
  <c r="P21" i="1"/>
  <c r="P22" i="1"/>
  <c r="V10" i="1"/>
  <c r="W10" i="1"/>
  <c r="U10" i="1"/>
  <c r="M10" i="1"/>
  <c r="N10" i="1"/>
  <c r="L10" i="1"/>
  <c r="V68" i="1"/>
  <c r="W68" i="1"/>
  <c r="U68" i="1"/>
  <c r="N68" i="1"/>
  <c r="M68" i="1"/>
  <c r="L68" i="1"/>
  <c r="V83" i="1"/>
  <c r="W83" i="1"/>
  <c r="U83" i="1"/>
  <c r="M83" i="1"/>
  <c r="N83" i="1"/>
  <c r="Y37" i="1"/>
  <c r="Y36" i="1"/>
  <c r="Y35" i="1"/>
  <c r="V23" i="1"/>
  <c r="W23" i="1"/>
  <c r="U23" i="1"/>
  <c r="M23" i="1"/>
  <c r="N23" i="1"/>
  <c r="L23" i="1"/>
  <c r="V38" i="1"/>
  <c r="W38" i="1"/>
  <c r="U38" i="1"/>
  <c r="M38" i="1"/>
  <c r="N38" i="1"/>
  <c r="L38" i="1"/>
  <c r="V53" i="1"/>
  <c r="W53" i="1"/>
  <c r="U53" i="1"/>
  <c r="M53" i="1"/>
  <c r="N53" i="1"/>
  <c r="L53" i="1"/>
  <c r="Y1338" i="1" l="1"/>
  <c r="Z1338" i="1" s="1"/>
  <c r="AB1338" i="1" s="1"/>
  <c r="F1338" i="1"/>
  <c r="Y23" i="1"/>
  <c r="F53" i="1"/>
  <c r="F1093" i="1"/>
  <c r="Y1093" i="1"/>
  <c r="Z1093" i="1" s="1"/>
  <c r="E1093" i="1"/>
  <c r="P1093" i="1"/>
  <c r="Q1093" i="1" s="1"/>
  <c r="N933" i="1"/>
  <c r="Y909" i="1"/>
  <c r="P902" i="1"/>
  <c r="V865" i="1"/>
  <c r="W865" i="1"/>
  <c r="U865" i="1"/>
  <c r="M865" i="1"/>
  <c r="N865" i="1"/>
  <c r="L865" i="1"/>
  <c r="Y1279" i="1"/>
  <c r="Z1279" i="1" s="1"/>
  <c r="P1279" i="1"/>
  <c r="Q1279" i="1" s="1"/>
  <c r="Y1278" i="1"/>
  <c r="Z1278" i="1" s="1"/>
  <c r="P1278" i="1"/>
  <c r="Q1278" i="1" s="1"/>
  <c r="Y1277" i="1"/>
  <c r="Z1277" i="1" s="1"/>
  <c r="P1277" i="1"/>
  <c r="Q1277" i="1" s="1"/>
  <c r="Y1276" i="1"/>
  <c r="Z1276" i="1" s="1"/>
  <c r="P1276" i="1"/>
  <c r="Q1276" i="1" s="1"/>
  <c r="Y1275" i="1"/>
  <c r="Z1275" i="1" s="1"/>
  <c r="P1275" i="1"/>
  <c r="Q1275" i="1" s="1"/>
  <c r="Y1265" i="1"/>
  <c r="Y1266" i="1"/>
  <c r="Y1267" i="1"/>
  <c r="Y1268" i="1"/>
  <c r="Y1269" i="1"/>
  <c r="Y1270" i="1"/>
  <c r="Y1271" i="1"/>
  <c r="Y1272" i="1"/>
  <c r="Y1273" i="1"/>
  <c r="P1272" i="1"/>
  <c r="P1273" i="1"/>
  <c r="F865" i="1" l="1"/>
  <c r="E865" i="1"/>
  <c r="Y1274" i="1"/>
  <c r="Z1274" i="1" s="1"/>
  <c r="P1274" i="1"/>
  <c r="Q1274" i="1" s="1"/>
  <c r="AB1093" i="1"/>
  <c r="Z14" i="1"/>
  <c r="Z15" i="1"/>
  <c r="Z16" i="1"/>
  <c r="Z17" i="1"/>
  <c r="Z18" i="1"/>
  <c r="Z19" i="1"/>
  <c r="Z20" i="1"/>
  <c r="Z21" i="1"/>
  <c r="Z22" i="1"/>
  <c r="Z23" i="1"/>
  <c r="Z35" i="1"/>
  <c r="Z36" i="1"/>
  <c r="Z37" i="1"/>
  <c r="Z245" i="1"/>
  <c r="Z1029" i="1"/>
  <c r="Z1030" i="1"/>
  <c r="Z1031" i="1"/>
  <c r="Q11" i="1"/>
  <c r="Q12" i="1"/>
  <c r="Q13" i="1"/>
  <c r="Q1029" i="1"/>
  <c r="Q1030" i="1"/>
  <c r="Q1031" i="1"/>
  <c r="V1047" i="1" l="1"/>
  <c r="W1047" i="1"/>
  <c r="U1047" i="1"/>
  <c r="M1047" i="1"/>
  <c r="N1047" i="1"/>
  <c r="L1047" i="1"/>
  <c r="V1032" i="1"/>
  <c r="W1032" i="1"/>
  <c r="U1032" i="1"/>
  <c r="M1032" i="1"/>
  <c r="N1032" i="1"/>
  <c r="L1032" i="1"/>
  <c r="AB1274" i="1" l="1"/>
  <c r="F1274" i="1"/>
  <c r="E1274" i="1"/>
  <c r="Z1272" i="1" l="1"/>
  <c r="Q1272" i="1"/>
  <c r="Z1271" i="1"/>
  <c r="P1271" i="1"/>
  <c r="Q1271" i="1" s="1"/>
  <c r="Z1270" i="1"/>
  <c r="P1270" i="1"/>
  <c r="Q1270" i="1" s="1"/>
  <c r="W1228" i="1"/>
  <c r="V1228" i="1"/>
  <c r="N1228" i="1"/>
  <c r="L1228" i="1"/>
  <c r="Z1269" i="1"/>
  <c r="P1269" i="1"/>
  <c r="Q1269" i="1" s="1"/>
  <c r="Y1147" i="1"/>
  <c r="Z1147" i="1" s="1"/>
  <c r="P1147" i="1"/>
  <c r="Q1147" i="1" s="1"/>
  <c r="Y1146" i="1"/>
  <c r="Z1146" i="1" s="1"/>
  <c r="P1146" i="1"/>
  <c r="Q1146" i="1" s="1"/>
  <c r="Y1145" i="1"/>
  <c r="Z1145" i="1" s="1"/>
  <c r="P1145" i="1"/>
  <c r="Q1145" i="1" s="1"/>
  <c r="Y1144" i="1"/>
  <c r="Z1144" i="1" s="1"/>
  <c r="P1144" i="1"/>
  <c r="Q1144" i="1" s="1"/>
  <c r="Y1143" i="1"/>
  <c r="Z1143" i="1" s="1"/>
  <c r="P1143" i="1"/>
  <c r="Q1143" i="1" s="1"/>
  <c r="Y1142" i="1"/>
  <c r="Z1142" i="1" s="1"/>
  <c r="P1142" i="1"/>
  <c r="Q1142" i="1" s="1"/>
  <c r="Y1141" i="1"/>
  <c r="Z1141" i="1" s="1"/>
  <c r="P1141" i="1"/>
  <c r="Q1141" i="1" s="1"/>
  <c r="Y1140" i="1"/>
  <c r="Z1140" i="1" s="1"/>
  <c r="P1140" i="1"/>
  <c r="Q1140" i="1" s="1"/>
  <c r="Y1139" i="1"/>
  <c r="Z1139" i="1" s="1"/>
  <c r="P1139" i="1"/>
  <c r="Q1139" i="1" s="1"/>
  <c r="Y1138" i="1"/>
  <c r="Z1138" i="1" s="1"/>
  <c r="P1138" i="1"/>
  <c r="Q1138" i="1" s="1"/>
  <c r="Y1137" i="1"/>
  <c r="Z1137" i="1" s="1"/>
  <c r="P1137" i="1"/>
  <c r="Q1137" i="1" s="1"/>
  <c r="Y1136" i="1"/>
  <c r="Z1136" i="1" s="1"/>
  <c r="P1136" i="1"/>
  <c r="Q1136" i="1" s="1"/>
  <c r="Y1135" i="1"/>
  <c r="Z1135" i="1" s="1"/>
  <c r="P1135" i="1"/>
  <c r="Q1135" i="1" s="1"/>
  <c r="Y1134" i="1"/>
  <c r="Z1134" i="1" s="1"/>
  <c r="P1134" i="1"/>
  <c r="Q1134" i="1" s="1"/>
  <c r="Y1133" i="1"/>
  <c r="Z1133" i="1" s="1"/>
  <c r="P1133" i="1"/>
  <c r="Q1133" i="1" s="1"/>
  <c r="Y1132" i="1"/>
  <c r="Z1132" i="1" s="1"/>
  <c r="P1132" i="1"/>
  <c r="Q1132" i="1" s="1"/>
  <c r="Y1131" i="1"/>
  <c r="Z1131" i="1" s="1"/>
  <c r="P1131" i="1"/>
  <c r="Q1131" i="1" s="1"/>
  <c r="Y1130" i="1"/>
  <c r="Z1130" i="1" s="1"/>
  <c r="P1130" i="1"/>
  <c r="Q1130" i="1" s="1"/>
  <c r="Z1273" i="1"/>
  <c r="Q1273" i="1"/>
  <c r="Z1268" i="1"/>
  <c r="P1268" i="1"/>
  <c r="Q1268" i="1" s="1"/>
  <c r="Z1267" i="1"/>
  <c r="P1267" i="1"/>
  <c r="Q1267" i="1" s="1"/>
  <c r="Z1266" i="1"/>
  <c r="P1266" i="1"/>
  <c r="Q1266" i="1" s="1"/>
  <c r="Z1265" i="1"/>
  <c r="P1265" i="1"/>
  <c r="Q1265" i="1" s="1"/>
  <c r="Y1264" i="1"/>
  <c r="Z1264" i="1" s="1"/>
  <c r="P1264" i="1"/>
  <c r="Q1264" i="1" s="1"/>
  <c r="Y1263" i="1"/>
  <c r="Z1263" i="1" s="1"/>
  <c r="P1263" i="1"/>
  <c r="Q1263" i="1" s="1"/>
  <c r="Y1262" i="1"/>
  <c r="Z1262" i="1" s="1"/>
  <c r="P1262" i="1"/>
  <c r="Q1262" i="1" s="1"/>
  <c r="Y1261" i="1"/>
  <c r="Z1261" i="1" s="1"/>
  <c r="P1261" i="1"/>
  <c r="Q1261" i="1" s="1"/>
  <c r="Y1260" i="1"/>
  <c r="Z1260" i="1" s="1"/>
  <c r="P1260" i="1"/>
  <c r="Q1260" i="1" s="1"/>
  <c r="Y1259" i="1"/>
  <c r="Z1259" i="1" s="1"/>
  <c r="P1259" i="1"/>
  <c r="Q1259" i="1" s="1"/>
  <c r="Y1258" i="1"/>
  <c r="Z1258" i="1" s="1"/>
  <c r="P1258" i="1"/>
  <c r="Q1258" i="1" s="1"/>
  <c r="Y1257" i="1"/>
  <c r="Z1257" i="1" s="1"/>
  <c r="P1257" i="1"/>
  <c r="Q1257" i="1" s="1"/>
  <c r="Y1256" i="1"/>
  <c r="Z1256" i="1" s="1"/>
  <c r="P1256" i="1"/>
  <c r="Q1256" i="1" s="1"/>
  <c r="Y1255" i="1"/>
  <c r="Z1255" i="1" s="1"/>
  <c r="P1255" i="1"/>
  <c r="Q1255" i="1" s="1"/>
  <c r="Y1254" i="1"/>
  <c r="Z1254" i="1" s="1"/>
  <c r="P1254" i="1"/>
  <c r="Q1254" i="1" s="1"/>
  <c r="Y1253" i="1"/>
  <c r="Z1253" i="1" s="1"/>
  <c r="P1253" i="1"/>
  <c r="Q1253" i="1" s="1"/>
  <c r="Y1252" i="1"/>
  <c r="Z1252" i="1" s="1"/>
  <c r="P1252" i="1"/>
  <c r="Q1252" i="1" s="1"/>
  <c r="Y1251" i="1"/>
  <c r="Z1251" i="1" s="1"/>
  <c r="P1251" i="1"/>
  <c r="Q1251" i="1" s="1"/>
  <c r="P1250" i="1"/>
  <c r="Q1250" i="1" s="1"/>
  <c r="Y1248" i="1"/>
  <c r="Z1248" i="1" s="1"/>
  <c r="P1248" i="1"/>
  <c r="Q1248" i="1" s="1"/>
  <c r="Y1247" i="1"/>
  <c r="Z1247" i="1" s="1"/>
  <c r="P1247" i="1"/>
  <c r="Q1247" i="1" s="1"/>
  <c r="Y1246" i="1"/>
  <c r="Z1246" i="1" s="1"/>
  <c r="P1246" i="1"/>
  <c r="Q1246" i="1" s="1"/>
  <c r="Y1245" i="1"/>
  <c r="Z1245" i="1" s="1"/>
  <c r="P1245" i="1"/>
  <c r="Q1245" i="1" s="1"/>
  <c r="Y1244" i="1"/>
  <c r="Z1244" i="1" s="1"/>
  <c r="P1244" i="1"/>
  <c r="Q1244" i="1" s="1"/>
  <c r="Y1243" i="1"/>
  <c r="Z1243" i="1" s="1"/>
  <c r="P1243" i="1"/>
  <c r="Q1243" i="1" s="1"/>
  <c r="Y1242" i="1"/>
  <c r="Z1242" i="1" s="1"/>
  <c r="P1242" i="1"/>
  <c r="Q1242" i="1" s="1"/>
  <c r="Y1241" i="1"/>
  <c r="Z1241" i="1" s="1"/>
  <c r="P1241" i="1"/>
  <c r="Q1241" i="1" s="1"/>
  <c r="Y1240" i="1"/>
  <c r="Z1240" i="1" s="1"/>
  <c r="P1240" i="1"/>
  <c r="Q1240" i="1" s="1"/>
  <c r="Y1239" i="1"/>
  <c r="Z1239" i="1" s="1"/>
  <c r="P1239" i="1"/>
  <c r="Q1239" i="1" s="1"/>
  <c r="Y1238" i="1"/>
  <c r="Z1238" i="1" s="1"/>
  <c r="P1238" i="1"/>
  <c r="Q1238" i="1" s="1"/>
  <c r="Y1237" i="1"/>
  <c r="Z1237" i="1" s="1"/>
  <c r="P1237" i="1"/>
  <c r="Q1237" i="1" s="1"/>
  <c r="Y1236" i="1"/>
  <c r="Z1236" i="1" s="1"/>
  <c r="P1236" i="1"/>
  <c r="Q1236" i="1" s="1"/>
  <c r="Y1235" i="1"/>
  <c r="Z1235" i="1" s="1"/>
  <c r="P1235" i="1"/>
  <c r="Q1235" i="1" s="1"/>
  <c r="Y1234" i="1"/>
  <c r="Z1234" i="1" s="1"/>
  <c r="P1234" i="1"/>
  <c r="Q1234" i="1" s="1"/>
  <c r="Y1233" i="1"/>
  <c r="Z1233" i="1" s="1"/>
  <c r="P1233" i="1"/>
  <c r="Q1233" i="1" s="1"/>
  <c r="Y1232" i="1"/>
  <c r="Z1232" i="1" s="1"/>
  <c r="P1232" i="1"/>
  <c r="Q1232" i="1" s="1"/>
  <c r="Y1231" i="1"/>
  <c r="Z1231" i="1" s="1"/>
  <c r="P1231" i="1"/>
  <c r="Q1231" i="1" s="1"/>
  <c r="Y1230" i="1"/>
  <c r="Z1230" i="1" s="1"/>
  <c r="P1230" i="1"/>
  <c r="Q1230" i="1" s="1"/>
  <c r="Y1229" i="1"/>
  <c r="Z1229" i="1" s="1"/>
  <c r="P1229" i="1"/>
  <c r="Q1229" i="1" s="1"/>
  <c r="Y1227" i="1"/>
  <c r="Z1227" i="1" s="1"/>
  <c r="P1227" i="1"/>
  <c r="Q1227" i="1" s="1"/>
  <c r="Y1148" i="1"/>
  <c r="Z1148" i="1" s="1"/>
  <c r="P1148" i="1"/>
  <c r="Q1148" i="1" s="1"/>
  <c r="Y1129" i="1"/>
  <c r="Z1129" i="1" s="1"/>
  <c r="P1129" i="1"/>
  <c r="Q1129" i="1" s="1"/>
  <c r="Y1128" i="1"/>
  <c r="Z1128" i="1" s="1"/>
  <c r="P1128" i="1"/>
  <c r="Q1128" i="1" s="1"/>
  <c r="Y1127" i="1"/>
  <c r="Z1127" i="1" s="1"/>
  <c r="P1127" i="1"/>
  <c r="Q1127" i="1" s="1"/>
  <c r="Y1126" i="1"/>
  <c r="Z1126" i="1" s="1"/>
  <c r="P1126" i="1"/>
  <c r="Q1126" i="1" s="1"/>
  <c r="Y1125" i="1"/>
  <c r="Z1125" i="1" s="1"/>
  <c r="P1125" i="1"/>
  <c r="Q1125" i="1" s="1"/>
  <c r="Y1124" i="1"/>
  <c r="Z1124" i="1" s="1"/>
  <c r="P1124" i="1"/>
  <c r="Q1124" i="1" s="1"/>
  <c r="Y1123" i="1"/>
  <c r="Z1123" i="1" s="1"/>
  <c r="P1123" i="1"/>
  <c r="Q1123" i="1" s="1"/>
  <c r="Y1122" i="1"/>
  <c r="Z1122" i="1" s="1"/>
  <c r="P1122" i="1"/>
  <c r="Q1122" i="1" s="1"/>
  <c r="Y1121" i="1"/>
  <c r="Z1121" i="1" s="1"/>
  <c r="P1121" i="1"/>
  <c r="Q1121" i="1" s="1"/>
  <c r="W1120" i="1"/>
  <c r="N1120" i="1"/>
  <c r="L1120" i="1"/>
  <c r="W933" i="1"/>
  <c r="V933" i="1"/>
  <c r="U933" i="1"/>
  <c r="M933" i="1"/>
  <c r="L933" i="1"/>
  <c r="W916" i="1"/>
  <c r="V916" i="1"/>
  <c r="U916" i="1"/>
  <c r="N916" i="1"/>
  <c r="M916" i="1"/>
  <c r="L916" i="1"/>
  <c r="Y930" i="1"/>
  <c r="Z930" i="1" s="1"/>
  <c r="P930" i="1"/>
  <c r="Q930" i="1" s="1"/>
  <c r="Y929" i="1"/>
  <c r="Z929" i="1" s="1"/>
  <c r="P929" i="1"/>
  <c r="Q929" i="1" s="1"/>
  <c r="N899" i="1"/>
  <c r="M899" i="1"/>
  <c r="L899" i="1"/>
  <c r="Y910" i="1"/>
  <c r="Z910" i="1" s="1"/>
  <c r="P910" i="1"/>
  <c r="Q910" i="1" s="1"/>
  <c r="Z909" i="1"/>
  <c r="P909" i="1"/>
  <c r="Q909" i="1" s="1"/>
  <c r="Y879" i="1"/>
  <c r="Z879" i="1" s="1"/>
  <c r="P879" i="1"/>
  <c r="Q879" i="1" s="1"/>
  <c r="Y878" i="1"/>
  <c r="Z878" i="1" s="1"/>
  <c r="P878" i="1"/>
  <c r="Q878" i="1" s="1"/>
  <c r="Y877" i="1"/>
  <c r="Z877" i="1" s="1"/>
  <c r="P877" i="1"/>
  <c r="Q877" i="1" s="1"/>
  <c r="Y876" i="1"/>
  <c r="Z876" i="1" s="1"/>
  <c r="P876" i="1"/>
  <c r="Q876" i="1" s="1"/>
  <c r="Y875" i="1"/>
  <c r="Z875" i="1" s="1"/>
  <c r="P875" i="1"/>
  <c r="Q875" i="1" s="1"/>
  <c r="Y874" i="1"/>
  <c r="Z874" i="1" s="1"/>
  <c r="P874" i="1"/>
  <c r="Q874" i="1" s="1"/>
  <c r="Y873" i="1"/>
  <c r="Z873" i="1" s="1"/>
  <c r="P873" i="1"/>
  <c r="Q873" i="1" s="1"/>
  <c r="Y872" i="1"/>
  <c r="Z872" i="1" s="1"/>
  <c r="P872" i="1"/>
  <c r="Q872" i="1" s="1"/>
  <c r="Y871" i="1"/>
  <c r="Z871" i="1" s="1"/>
  <c r="P871" i="1"/>
  <c r="Q871" i="1" s="1"/>
  <c r="Y870" i="1"/>
  <c r="Z870" i="1" s="1"/>
  <c r="P870" i="1"/>
  <c r="Q870" i="1" s="1"/>
  <c r="Y869" i="1"/>
  <c r="Z869" i="1" s="1"/>
  <c r="P869" i="1"/>
  <c r="Q869" i="1" s="1"/>
  <c r="Y868" i="1"/>
  <c r="Z868" i="1" s="1"/>
  <c r="P868" i="1"/>
  <c r="Q868" i="1" s="1"/>
  <c r="Y867" i="1"/>
  <c r="Z867" i="1" s="1"/>
  <c r="P867" i="1"/>
  <c r="Q867" i="1" s="1"/>
  <c r="Y866" i="1"/>
  <c r="Z866" i="1" s="1"/>
  <c r="P866" i="1"/>
  <c r="Q866" i="1" s="1"/>
  <c r="Y865" i="1"/>
  <c r="Z865" i="1" s="1"/>
  <c r="P865" i="1"/>
  <c r="Q865" i="1" s="1"/>
  <c r="Y915" i="1"/>
  <c r="Z915" i="1" s="1"/>
  <c r="P915" i="1"/>
  <c r="Q915" i="1" s="1"/>
  <c r="Y914" i="1"/>
  <c r="Z914" i="1" s="1"/>
  <c r="P914" i="1"/>
  <c r="Q914" i="1" s="1"/>
  <c r="Y913" i="1"/>
  <c r="Z913" i="1" s="1"/>
  <c r="P913" i="1"/>
  <c r="Q913" i="1" s="1"/>
  <c r="Y912" i="1"/>
  <c r="Z912" i="1" s="1"/>
  <c r="P912" i="1"/>
  <c r="Q912" i="1" s="1"/>
  <c r="Y911" i="1"/>
  <c r="Z911" i="1" s="1"/>
  <c r="P911" i="1"/>
  <c r="Q911" i="1" s="1"/>
  <c r="Y908" i="1"/>
  <c r="Z908" i="1" s="1"/>
  <c r="P908" i="1"/>
  <c r="Q908" i="1" s="1"/>
  <c r="Y907" i="1"/>
  <c r="Z907" i="1" s="1"/>
  <c r="P907" i="1"/>
  <c r="Q907" i="1" s="1"/>
  <c r="Y906" i="1"/>
  <c r="Z906" i="1" s="1"/>
  <c r="P906" i="1"/>
  <c r="Q906" i="1" s="1"/>
  <c r="Y905" i="1"/>
  <c r="Z905" i="1" s="1"/>
  <c r="P905" i="1"/>
  <c r="Q905" i="1" s="1"/>
  <c r="Y904" i="1"/>
  <c r="Z904" i="1" s="1"/>
  <c r="P904" i="1"/>
  <c r="Q904" i="1" s="1"/>
  <c r="Y903" i="1"/>
  <c r="Z903" i="1" s="1"/>
  <c r="P903" i="1"/>
  <c r="Q903" i="1" s="1"/>
  <c r="Y902" i="1"/>
  <c r="Z902" i="1" s="1"/>
  <c r="Q902" i="1"/>
  <c r="Y901" i="1"/>
  <c r="Z901" i="1" s="1"/>
  <c r="P901" i="1"/>
  <c r="Q901" i="1" s="1"/>
  <c r="Y900" i="1"/>
  <c r="Z900" i="1" s="1"/>
  <c r="P900" i="1"/>
  <c r="Q900" i="1" s="1"/>
  <c r="Y932" i="1"/>
  <c r="Z932" i="1" s="1"/>
  <c r="P932" i="1"/>
  <c r="Q932" i="1" s="1"/>
  <c r="Y931" i="1"/>
  <c r="Z931" i="1" s="1"/>
  <c r="P931" i="1"/>
  <c r="Q931" i="1" s="1"/>
  <c r="Y928" i="1"/>
  <c r="Z928" i="1" s="1"/>
  <c r="P928" i="1"/>
  <c r="Q928" i="1" s="1"/>
  <c r="Y927" i="1"/>
  <c r="Z927" i="1" s="1"/>
  <c r="P927" i="1"/>
  <c r="Q927" i="1" s="1"/>
  <c r="Y926" i="1"/>
  <c r="Z926" i="1" s="1"/>
  <c r="P926" i="1"/>
  <c r="Q926" i="1" s="1"/>
  <c r="Y925" i="1"/>
  <c r="Z925" i="1" s="1"/>
  <c r="P925" i="1"/>
  <c r="Q925" i="1" s="1"/>
  <c r="Y924" i="1"/>
  <c r="Z924" i="1" s="1"/>
  <c r="P924" i="1"/>
  <c r="Q924" i="1" s="1"/>
  <c r="Y923" i="1"/>
  <c r="Z923" i="1" s="1"/>
  <c r="P923" i="1"/>
  <c r="Q923" i="1" s="1"/>
  <c r="Y922" i="1"/>
  <c r="Z922" i="1" s="1"/>
  <c r="P922" i="1"/>
  <c r="Q922" i="1" s="1"/>
  <c r="Y921" i="1"/>
  <c r="Z921" i="1" s="1"/>
  <c r="P921" i="1"/>
  <c r="Q921" i="1" s="1"/>
  <c r="Y920" i="1"/>
  <c r="Z920" i="1" s="1"/>
  <c r="P920" i="1"/>
  <c r="Q920" i="1" s="1"/>
  <c r="Y919" i="1"/>
  <c r="Z919" i="1" s="1"/>
  <c r="P919" i="1"/>
  <c r="Q919" i="1" s="1"/>
  <c r="Y918" i="1"/>
  <c r="Z918" i="1" s="1"/>
  <c r="P918" i="1"/>
  <c r="Q918" i="1" s="1"/>
  <c r="Y917" i="1"/>
  <c r="Z917" i="1" s="1"/>
  <c r="P917" i="1"/>
  <c r="Q917" i="1" s="1"/>
  <c r="Y947" i="1"/>
  <c r="Z947" i="1" s="1"/>
  <c r="P947" i="1"/>
  <c r="Q947" i="1" s="1"/>
  <c r="Y946" i="1"/>
  <c r="Z946" i="1" s="1"/>
  <c r="P946" i="1"/>
  <c r="Q946" i="1" s="1"/>
  <c r="Y945" i="1"/>
  <c r="Z945" i="1" s="1"/>
  <c r="P945" i="1"/>
  <c r="Q945" i="1" s="1"/>
  <c r="Y944" i="1"/>
  <c r="Z944" i="1" s="1"/>
  <c r="P944" i="1"/>
  <c r="Q944" i="1" s="1"/>
  <c r="Y943" i="1"/>
  <c r="Z943" i="1" s="1"/>
  <c r="P943" i="1"/>
  <c r="Q943" i="1" s="1"/>
  <c r="Y942" i="1"/>
  <c r="Z942" i="1" s="1"/>
  <c r="P942" i="1"/>
  <c r="Q942" i="1" s="1"/>
  <c r="Y941" i="1"/>
  <c r="Z941" i="1" s="1"/>
  <c r="P941" i="1"/>
  <c r="Q941" i="1" s="1"/>
  <c r="Y940" i="1"/>
  <c r="Z940" i="1" s="1"/>
  <c r="P940" i="1"/>
  <c r="Q940" i="1" s="1"/>
  <c r="Y939" i="1"/>
  <c r="Z939" i="1" s="1"/>
  <c r="P939" i="1"/>
  <c r="Q939" i="1" s="1"/>
  <c r="Y938" i="1"/>
  <c r="Z938" i="1" s="1"/>
  <c r="P938" i="1"/>
  <c r="Q938" i="1" s="1"/>
  <c r="Y937" i="1"/>
  <c r="Z937" i="1" s="1"/>
  <c r="P937" i="1"/>
  <c r="Q937" i="1" s="1"/>
  <c r="Y936" i="1"/>
  <c r="Z936" i="1" s="1"/>
  <c r="P936" i="1"/>
  <c r="Q936" i="1" s="1"/>
  <c r="Y935" i="1"/>
  <c r="Z935" i="1" s="1"/>
  <c r="P935" i="1"/>
  <c r="Q935" i="1" s="1"/>
  <c r="Y934" i="1"/>
  <c r="Z934" i="1" s="1"/>
  <c r="P934" i="1"/>
  <c r="Q934" i="1" s="1"/>
  <c r="Y1087" i="1"/>
  <c r="Z1087" i="1" s="1"/>
  <c r="P1087" i="1"/>
  <c r="Q1087" i="1" s="1"/>
  <c r="Y1083" i="1"/>
  <c r="Z1083" i="1" s="1"/>
  <c r="P1083" i="1"/>
  <c r="Q1083" i="1" s="1"/>
  <c r="Y1062" i="1"/>
  <c r="Z1062" i="1" s="1"/>
  <c r="P1062" i="1"/>
  <c r="Q1062" i="1" s="1"/>
  <c r="Y1092" i="1"/>
  <c r="Z1092" i="1" s="1"/>
  <c r="P1092" i="1"/>
  <c r="Q1092" i="1" s="1"/>
  <c r="Y1088" i="1"/>
  <c r="Z1088" i="1" s="1"/>
  <c r="P1088" i="1"/>
  <c r="Q1088" i="1" s="1"/>
  <c r="Y1086" i="1"/>
  <c r="Z1086" i="1" s="1"/>
  <c r="P1086" i="1"/>
  <c r="Q1086" i="1" s="1"/>
  <c r="Y1085" i="1"/>
  <c r="Z1085" i="1" s="1"/>
  <c r="P1085" i="1"/>
  <c r="Q1085" i="1" s="1"/>
  <c r="Y1084" i="1"/>
  <c r="Z1084" i="1" s="1"/>
  <c r="P1084" i="1"/>
  <c r="Q1084" i="1" s="1"/>
  <c r="Y1082" i="1"/>
  <c r="Z1082" i="1" s="1"/>
  <c r="P1082" i="1"/>
  <c r="Q1082" i="1" s="1"/>
  <c r="Y1081" i="1"/>
  <c r="Z1081" i="1" s="1"/>
  <c r="Q1081" i="1"/>
  <c r="Y1080" i="1"/>
  <c r="Z1080" i="1" s="1"/>
  <c r="P1080" i="1"/>
  <c r="Q1080" i="1" s="1"/>
  <c r="Y1079" i="1"/>
  <c r="Z1079" i="1" s="1"/>
  <c r="P1079" i="1"/>
  <c r="Q1079" i="1" s="1"/>
  <c r="Y1078" i="1"/>
  <c r="Z1078" i="1" s="1"/>
  <c r="P1078" i="1"/>
  <c r="Q1078" i="1" s="1"/>
  <c r="Y1077" i="1"/>
  <c r="Z1077" i="1" s="1"/>
  <c r="P1077" i="1"/>
  <c r="Q1077" i="1" s="1"/>
  <c r="Y1076" i="1"/>
  <c r="Z1076" i="1" s="1"/>
  <c r="P1076" i="1"/>
  <c r="Q1076" i="1" s="1"/>
  <c r="Y1075" i="1"/>
  <c r="Z1075" i="1" s="1"/>
  <c r="P1075" i="1"/>
  <c r="Q1075" i="1" s="1"/>
  <c r="Y1074" i="1"/>
  <c r="Z1074" i="1" s="1"/>
  <c r="P1074" i="1"/>
  <c r="Q1074" i="1" s="1"/>
  <c r="Y1073" i="1"/>
  <c r="Z1073" i="1" s="1"/>
  <c r="P1073" i="1"/>
  <c r="Q1073" i="1" s="1"/>
  <c r="Y1072" i="1"/>
  <c r="Z1072" i="1" s="1"/>
  <c r="P1072" i="1"/>
  <c r="Q1072" i="1" s="1"/>
  <c r="Y1071" i="1"/>
  <c r="Z1071" i="1" s="1"/>
  <c r="Q1071" i="1"/>
  <c r="Y1070" i="1"/>
  <c r="Z1070" i="1" s="1"/>
  <c r="P1070" i="1"/>
  <c r="Q1070" i="1" s="1"/>
  <c r="Y1069" i="1"/>
  <c r="Z1069" i="1" s="1"/>
  <c r="P1069" i="1"/>
  <c r="Q1069" i="1" s="1"/>
  <c r="Y1067" i="1"/>
  <c r="Z1067" i="1" s="1"/>
  <c r="P1067" i="1"/>
  <c r="Q1067" i="1" s="1"/>
  <c r="Y1066" i="1"/>
  <c r="Z1066" i="1" s="1"/>
  <c r="P1066" i="1"/>
  <c r="Q1066" i="1" s="1"/>
  <c r="Y1065" i="1"/>
  <c r="Z1065" i="1" s="1"/>
  <c r="P1065" i="1"/>
  <c r="Q1065" i="1" s="1"/>
  <c r="Y1064" i="1"/>
  <c r="Z1064" i="1" s="1"/>
  <c r="P1064" i="1"/>
  <c r="Q1064" i="1" s="1"/>
  <c r="Y1063" i="1"/>
  <c r="Z1063" i="1" s="1"/>
  <c r="P1063" i="1"/>
  <c r="Q1063" i="1" s="1"/>
  <c r="Y1061" i="1"/>
  <c r="Z1061" i="1" s="1"/>
  <c r="P1061" i="1"/>
  <c r="Q1061" i="1" s="1"/>
  <c r="Y1060" i="1"/>
  <c r="Z1060" i="1" s="1"/>
  <c r="P1060" i="1"/>
  <c r="Q1060" i="1" s="1"/>
  <c r="Y1059" i="1"/>
  <c r="Z1059" i="1" s="1"/>
  <c r="Q1059" i="1"/>
  <c r="Y1058" i="1"/>
  <c r="Z1058" i="1" s="1"/>
  <c r="P1058" i="1"/>
  <c r="Q1058" i="1" s="1"/>
  <c r="Y1057" i="1"/>
  <c r="Z1057" i="1" s="1"/>
  <c r="P1057" i="1"/>
  <c r="Q1057" i="1" s="1"/>
  <c r="Y1056" i="1"/>
  <c r="Z1056" i="1" s="1"/>
  <c r="P1056" i="1"/>
  <c r="Q1056" i="1" s="1"/>
  <c r="Y1055" i="1"/>
  <c r="Z1055" i="1" s="1"/>
  <c r="P1055" i="1"/>
  <c r="Q1055" i="1" s="1"/>
  <c r="Y1054" i="1"/>
  <c r="Z1054" i="1" s="1"/>
  <c r="P1054" i="1"/>
  <c r="Q1054" i="1" s="1"/>
  <c r="Y1053" i="1"/>
  <c r="Z1053" i="1" s="1"/>
  <c r="P1053" i="1"/>
  <c r="Q1053" i="1" s="1"/>
  <c r="Y1052" i="1"/>
  <c r="Z1052" i="1" s="1"/>
  <c r="P1052" i="1"/>
  <c r="Q1052" i="1" s="1"/>
  <c r="Y1051" i="1"/>
  <c r="Z1051" i="1" s="1"/>
  <c r="P1051" i="1"/>
  <c r="Q1051" i="1" s="1"/>
  <c r="Y1050" i="1"/>
  <c r="Z1050" i="1" s="1"/>
  <c r="P1050" i="1"/>
  <c r="Q1050" i="1" s="1"/>
  <c r="Y1049" i="1"/>
  <c r="Z1049" i="1" s="1"/>
  <c r="P1049" i="1"/>
  <c r="Q1049" i="1" s="1"/>
  <c r="Y1048" i="1"/>
  <c r="Z1048" i="1" s="1"/>
  <c r="P1048" i="1"/>
  <c r="Q1048" i="1" s="1"/>
  <c r="Y1046" i="1"/>
  <c r="Z1046" i="1" s="1"/>
  <c r="P1046" i="1"/>
  <c r="Q1046" i="1" s="1"/>
  <c r="Y1045" i="1"/>
  <c r="Z1045" i="1" s="1"/>
  <c r="P1045" i="1"/>
  <c r="Q1045" i="1" s="1"/>
  <c r="Y1044" i="1"/>
  <c r="Z1044" i="1" s="1"/>
  <c r="P1044" i="1"/>
  <c r="Q1044" i="1" s="1"/>
  <c r="Y1043" i="1"/>
  <c r="Z1043" i="1" s="1"/>
  <c r="P1043" i="1"/>
  <c r="Q1043" i="1" s="1"/>
  <c r="Y1042" i="1"/>
  <c r="Z1042" i="1" s="1"/>
  <c r="P1042" i="1"/>
  <c r="Q1042" i="1" s="1"/>
  <c r="Y1041" i="1"/>
  <c r="Z1041" i="1" s="1"/>
  <c r="P1041" i="1"/>
  <c r="Q1041" i="1" s="1"/>
  <c r="Y1040" i="1"/>
  <c r="Z1040" i="1" s="1"/>
  <c r="P1040" i="1"/>
  <c r="Q1040" i="1" s="1"/>
  <c r="Y1039" i="1"/>
  <c r="Z1039" i="1" s="1"/>
  <c r="P1039" i="1"/>
  <c r="Q1039" i="1" s="1"/>
  <c r="Y1038" i="1"/>
  <c r="Z1038" i="1" s="1"/>
  <c r="P1038" i="1"/>
  <c r="Q1038" i="1" s="1"/>
  <c r="Y1037" i="1"/>
  <c r="Z1037" i="1" s="1"/>
  <c r="P1037" i="1"/>
  <c r="Q1037" i="1" s="1"/>
  <c r="Y1036" i="1"/>
  <c r="Z1036" i="1" s="1"/>
  <c r="P1036" i="1"/>
  <c r="Q1036" i="1" s="1"/>
  <c r="Y1035" i="1"/>
  <c r="Z1035" i="1" s="1"/>
  <c r="P1035" i="1"/>
  <c r="Q1035" i="1" s="1"/>
  <c r="Y1034" i="1"/>
  <c r="Z1034" i="1" s="1"/>
  <c r="P1034" i="1"/>
  <c r="Q1034" i="1" s="1"/>
  <c r="Y1033" i="1"/>
  <c r="Z1033" i="1" s="1"/>
  <c r="P1033" i="1"/>
  <c r="Q1033" i="1" s="1"/>
  <c r="Y916" i="1" l="1"/>
  <c r="Z916" i="1" s="1"/>
  <c r="F1249" i="1"/>
  <c r="P1249" i="1"/>
  <c r="Q1249" i="1" s="1"/>
  <c r="E1249" i="1"/>
  <c r="F1120" i="1"/>
  <c r="Y1249" i="1"/>
  <c r="Z1249" i="1" s="1"/>
  <c r="P1228" i="1"/>
  <c r="Q1228" i="1" s="1"/>
  <c r="P1120" i="1"/>
  <c r="Q1120" i="1" s="1"/>
  <c r="E1228" i="1"/>
  <c r="Y1228" i="1"/>
  <c r="Z1228" i="1" s="1"/>
  <c r="F1228" i="1"/>
  <c r="E1120" i="1"/>
  <c r="Y1120" i="1"/>
  <c r="Z1120" i="1" s="1"/>
  <c r="P916" i="1"/>
  <c r="Q916" i="1" s="1"/>
  <c r="E916" i="1"/>
  <c r="F916" i="1"/>
  <c r="E899" i="1"/>
  <c r="P899" i="1"/>
  <c r="Q899" i="1" s="1"/>
  <c r="F899" i="1"/>
  <c r="Y899" i="1"/>
  <c r="Z899" i="1" s="1"/>
  <c r="AB865" i="1"/>
  <c r="AB916" i="1" l="1"/>
  <c r="AB1249" i="1"/>
  <c r="AB1120" i="1"/>
  <c r="AB1228" i="1"/>
  <c r="F1068" i="1"/>
  <c r="E1068" i="1"/>
  <c r="Y1068" i="1"/>
  <c r="Z1068" i="1" s="1"/>
  <c r="AB899" i="1"/>
  <c r="Y1032" i="1"/>
  <c r="Z1032" i="1" s="1"/>
  <c r="F1032" i="1"/>
  <c r="Y1047" i="1"/>
  <c r="Z1047" i="1" s="1"/>
  <c r="F1047" i="1"/>
  <c r="E1047" i="1" l="1"/>
  <c r="P1068" i="1"/>
  <c r="W323" i="1"/>
  <c r="V323" i="1"/>
  <c r="U323" i="1"/>
  <c r="N323" i="1"/>
  <c r="M323" i="1"/>
  <c r="L323" i="1"/>
  <c r="Y335" i="1"/>
  <c r="Z335" i="1" s="1"/>
  <c r="P335" i="1"/>
  <c r="Q335" i="1" s="1"/>
  <c r="Y334" i="1"/>
  <c r="Z334" i="1" s="1"/>
  <c r="P334" i="1"/>
  <c r="Q334" i="1" s="1"/>
  <c r="Y333" i="1"/>
  <c r="Z333" i="1" s="1"/>
  <c r="P333" i="1"/>
  <c r="Q333" i="1" s="1"/>
  <c r="Y332" i="1"/>
  <c r="Z332" i="1" s="1"/>
  <c r="P332" i="1"/>
  <c r="Q332" i="1" s="1"/>
  <c r="Z240" i="1"/>
  <c r="Q240" i="1"/>
  <c r="Z239" i="1"/>
  <c r="Q239" i="1"/>
  <c r="Z238" i="1"/>
  <c r="Q238" i="1"/>
  <c r="Z237" i="1"/>
  <c r="Q237" i="1"/>
  <c r="Z236" i="1"/>
  <c r="Q236" i="1"/>
  <c r="Z235" i="1"/>
  <c r="Q235" i="1"/>
  <c r="Y343" i="1"/>
  <c r="Z343" i="1" s="1"/>
  <c r="P343" i="1"/>
  <c r="Q343" i="1" s="1"/>
  <c r="Y342" i="1"/>
  <c r="Z342" i="1" s="1"/>
  <c r="P342" i="1"/>
  <c r="Q342" i="1" s="1"/>
  <c r="Y341" i="1"/>
  <c r="Z341" i="1" s="1"/>
  <c r="P341" i="1"/>
  <c r="Q341" i="1" s="1"/>
  <c r="Y340" i="1"/>
  <c r="Z340" i="1" s="1"/>
  <c r="P340" i="1"/>
  <c r="Q340" i="1" s="1"/>
  <c r="Y339" i="1"/>
  <c r="Z339" i="1" s="1"/>
  <c r="P339" i="1"/>
  <c r="Q339" i="1" s="1"/>
  <c r="Y338" i="1"/>
  <c r="Z338" i="1" s="1"/>
  <c r="P338" i="1"/>
  <c r="Q338" i="1" s="1"/>
  <c r="Y337" i="1"/>
  <c r="Z337" i="1" s="1"/>
  <c r="P337" i="1"/>
  <c r="Q337" i="1" s="1"/>
  <c r="Y336" i="1"/>
  <c r="Z336" i="1" s="1"/>
  <c r="P336" i="1"/>
  <c r="Q336" i="1" s="1"/>
  <c r="Y331" i="1"/>
  <c r="Z331" i="1" s="1"/>
  <c r="P331" i="1"/>
  <c r="Q331" i="1" s="1"/>
  <c r="Y330" i="1"/>
  <c r="Z330" i="1" s="1"/>
  <c r="P330" i="1"/>
  <c r="Q330" i="1" s="1"/>
  <c r="Y329" i="1"/>
  <c r="Z329" i="1" s="1"/>
  <c r="P329" i="1"/>
  <c r="Q329" i="1" s="1"/>
  <c r="Y328" i="1"/>
  <c r="Z328" i="1" s="1"/>
  <c r="P328" i="1"/>
  <c r="Q328" i="1" s="1"/>
  <c r="Y327" i="1"/>
  <c r="Z327" i="1" s="1"/>
  <c r="P327" i="1"/>
  <c r="Q327" i="1" s="1"/>
  <c r="Y326" i="1"/>
  <c r="Z326" i="1" s="1"/>
  <c r="P326" i="1"/>
  <c r="Q326" i="1" s="1"/>
  <c r="Y325" i="1"/>
  <c r="Z325" i="1" s="1"/>
  <c r="P325" i="1"/>
  <c r="Q325" i="1" s="1"/>
  <c r="Y324" i="1"/>
  <c r="Z324" i="1" s="1"/>
  <c r="P324" i="1"/>
  <c r="Q324" i="1" s="1"/>
  <c r="Z242" i="1"/>
  <c r="Q242" i="1"/>
  <c r="Z241" i="1"/>
  <c r="Q241" i="1"/>
  <c r="Z234" i="1"/>
  <c r="Q234" i="1"/>
  <c r="Z233" i="1"/>
  <c r="Q233" i="1"/>
  <c r="Z232" i="1"/>
  <c r="Q232" i="1"/>
  <c r="Z231" i="1"/>
  <c r="P231" i="1"/>
  <c r="Q231" i="1" s="1"/>
  <c r="Z230" i="1"/>
  <c r="P230" i="1"/>
  <c r="Q230" i="1" s="1"/>
  <c r="Z229" i="1"/>
  <c r="P229" i="1"/>
  <c r="Q229" i="1" s="1"/>
  <c r="Z228" i="1"/>
  <c r="P228" i="1"/>
  <c r="Q228" i="1" s="1"/>
  <c r="Z227" i="1"/>
  <c r="P227" i="1"/>
  <c r="Q227" i="1" s="1"/>
  <c r="Z226" i="1"/>
  <c r="P226" i="1"/>
  <c r="Q226" i="1" s="1"/>
  <c r="Z225" i="1"/>
  <c r="P225" i="1"/>
  <c r="Q225" i="1" s="1"/>
  <c r="Z224" i="1"/>
  <c r="P224" i="1"/>
  <c r="Q224" i="1" s="1"/>
  <c r="Z223" i="1"/>
  <c r="P223" i="1"/>
  <c r="Q223" i="1" s="1"/>
  <c r="Z222" i="1"/>
  <c r="P222" i="1"/>
  <c r="Q222" i="1" s="1"/>
  <c r="Y221" i="1"/>
  <c r="Z221" i="1" s="1"/>
  <c r="P221" i="1"/>
  <c r="Q221" i="1" s="1"/>
  <c r="Q1068" i="1" l="1"/>
  <c r="AB1068" i="1" s="1"/>
  <c r="P1032" i="1"/>
  <c r="P1047" i="1"/>
  <c r="P220" i="1"/>
  <c r="Q220" i="1" s="1"/>
  <c r="F220" i="1"/>
  <c r="Y220" i="1"/>
  <c r="Z220" i="1" s="1"/>
  <c r="E220" i="1"/>
  <c r="F323" i="1"/>
  <c r="Y323" i="1"/>
  <c r="Z323" i="1" s="1"/>
  <c r="P323" i="1"/>
  <c r="Q323" i="1" s="1"/>
  <c r="E323" i="1"/>
  <c r="Q1047" i="1" l="1"/>
  <c r="AB1047" i="1" s="1"/>
  <c r="Q1032" i="1"/>
  <c r="AB1032" i="1" s="1"/>
  <c r="E1032" i="1"/>
  <c r="AB220" i="1"/>
  <c r="AB323" i="1"/>
  <c r="Y321" i="1" l="1"/>
  <c r="Z321" i="1" s="1"/>
  <c r="P321" i="1"/>
  <c r="Q321" i="1" s="1"/>
  <c r="Y280" i="1"/>
  <c r="Z280" i="1" s="1"/>
  <c r="P280" i="1"/>
  <c r="Q280" i="1" s="1"/>
  <c r="P301" i="1"/>
  <c r="Q301" i="1" s="1"/>
  <c r="Y301" i="1"/>
  <c r="Z301" i="1" s="1"/>
  <c r="E203" i="1"/>
  <c r="F203" i="1"/>
  <c r="P203" i="1"/>
  <c r="Q203" i="1" s="1"/>
  <c r="Y203" i="1"/>
  <c r="Z203" i="1" s="1"/>
  <c r="P204" i="1"/>
  <c r="Q204" i="1" s="1"/>
  <c r="Y204" i="1"/>
  <c r="Z204" i="1" s="1"/>
  <c r="P205" i="1"/>
  <c r="Q205" i="1" s="1"/>
  <c r="Y205" i="1"/>
  <c r="Z205" i="1" s="1"/>
  <c r="P206" i="1"/>
  <c r="Q206" i="1" s="1"/>
  <c r="Y206" i="1"/>
  <c r="Z206" i="1" s="1"/>
  <c r="P207" i="1"/>
  <c r="Q207" i="1" s="1"/>
  <c r="Y207" i="1"/>
  <c r="Z207" i="1" s="1"/>
  <c r="P208" i="1"/>
  <c r="Q208" i="1" s="1"/>
  <c r="Y208" i="1"/>
  <c r="Z208" i="1" s="1"/>
  <c r="P209" i="1"/>
  <c r="Q209" i="1" s="1"/>
  <c r="Y209" i="1"/>
  <c r="Z209" i="1" s="1"/>
  <c r="P210" i="1"/>
  <c r="Q210" i="1" s="1"/>
  <c r="Y210" i="1"/>
  <c r="Z210" i="1" s="1"/>
  <c r="P211" i="1"/>
  <c r="Q211" i="1" s="1"/>
  <c r="Y211" i="1"/>
  <c r="Z211" i="1" s="1"/>
  <c r="P212" i="1"/>
  <c r="Q212" i="1" s="1"/>
  <c r="Y212" i="1"/>
  <c r="Z212" i="1" s="1"/>
  <c r="P213" i="1"/>
  <c r="Q213" i="1" s="1"/>
  <c r="Y213" i="1"/>
  <c r="Z213" i="1" s="1"/>
  <c r="P214" i="1"/>
  <c r="Q214" i="1" s="1"/>
  <c r="Y214" i="1"/>
  <c r="Z214" i="1" s="1"/>
  <c r="P215" i="1"/>
  <c r="Q215" i="1" s="1"/>
  <c r="Y215" i="1"/>
  <c r="Z215" i="1" s="1"/>
  <c r="P216" i="1"/>
  <c r="Q216" i="1" s="1"/>
  <c r="Y216" i="1"/>
  <c r="Z216" i="1" s="1"/>
  <c r="P217" i="1"/>
  <c r="Q217" i="1" s="1"/>
  <c r="Y217" i="1"/>
  <c r="Z217" i="1" s="1"/>
  <c r="P218" i="1"/>
  <c r="Q218" i="1" s="1"/>
  <c r="Y218" i="1"/>
  <c r="Z218" i="1" s="1"/>
  <c r="P219" i="1"/>
  <c r="Q219" i="1" s="1"/>
  <c r="Y219" i="1"/>
  <c r="Z219" i="1" s="1"/>
  <c r="E245" i="1"/>
  <c r="F245" i="1"/>
  <c r="P245" i="1"/>
  <c r="Q245" i="1" s="1"/>
  <c r="P246" i="1"/>
  <c r="Q246" i="1" s="1"/>
  <c r="Y246" i="1"/>
  <c r="Z246" i="1" s="1"/>
  <c r="P247" i="1"/>
  <c r="Q247" i="1" s="1"/>
  <c r="Y247" i="1"/>
  <c r="Z247" i="1" s="1"/>
  <c r="P248" i="1"/>
  <c r="Q248" i="1" s="1"/>
  <c r="Y248" i="1"/>
  <c r="Z248" i="1" s="1"/>
  <c r="P249" i="1"/>
  <c r="Q249" i="1" s="1"/>
  <c r="Y249" i="1"/>
  <c r="Z249" i="1" s="1"/>
  <c r="P250" i="1"/>
  <c r="Q250" i="1" s="1"/>
  <c r="Y250" i="1"/>
  <c r="Z250" i="1" s="1"/>
  <c r="P251" i="1"/>
  <c r="Q251" i="1" s="1"/>
  <c r="Y251" i="1"/>
  <c r="Z251" i="1" s="1"/>
  <c r="P252" i="1"/>
  <c r="Q252" i="1" s="1"/>
  <c r="Y252" i="1"/>
  <c r="Z252" i="1" s="1"/>
  <c r="P253" i="1"/>
  <c r="Q253" i="1" s="1"/>
  <c r="Y253" i="1"/>
  <c r="Z253" i="1" s="1"/>
  <c r="P254" i="1"/>
  <c r="Q254" i="1" s="1"/>
  <c r="Y254" i="1"/>
  <c r="Z254" i="1" s="1"/>
  <c r="P255" i="1"/>
  <c r="Q255" i="1" s="1"/>
  <c r="Y255" i="1"/>
  <c r="Z255" i="1" s="1"/>
  <c r="P256" i="1"/>
  <c r="Q256" i="1" s="1"/>
  <c r="Y256" i="1"/>
  <c r="Z256" i="1" s="1"/>
  <c r="P257" i="1"/>
  <c r="Q257" i="1" s="1"/>
  <c r="Y257" i="1"/>
  <c r="Z257" i="1" s="1"/>
  <c r="P258" i="1"/>
  <c r="Q258" i="1" s="1"/>
  <c r="Y258" i="1"/>
  <c r="Z258" i="1" s="1"/>
  <c r="P259" i="1"/>
  <c r="Q259" i="1" s="1"/>
  <c r="Y259" i="1"/>
  <c r="Z259" i="1" s="1"/>
  <c r="P260" i="1"/>
  <c r="Q260" i="1" s="1"/>
  <c r="Y260" i="1"/>
  <c r="Z260" i="1" s="1"/>
  <c r="P261" i="1"/>
  <c r="Q261" i="1" s="1"/>
  <c r="Y261" i="1"/>
  <c r="Z261" i="1" s="1"/>
  <c r="E262" i="1"/>
  <c r="F262" i="1"/>
  <c r="P262" i="1"/>
  <c r="Q262" i="1" s="1"/>
  <c r="Y262" i="1"/>
  <c r="Z262" i="1" s="1"/>
  <c r="P263" i="1"/>
  <c r="Q263" i="1" s="1"/>
  <c r="Y263" i="1"/>
  <c r="Z263" i="1" s="1"/>
  <c r="P264" i="1"/>
  <c r="Q264" i="1" s="1"/>
  <c r="Y264" i="1"/>
  <c r="Z264" i="1" s="1"/>
  <c r="P265" i="1"/>
  <c r="Q265" i="1" s="1"/>
  <c r="Y265" i="1"/>
  <c r="Z265" i="1" s="1"/>
  <c r="P266" i="1"/>
  <c r="Q266" i="1" s="1"/>
  <c r="Y266" i="1"/>
  <c r="Z266" i="1" s="1"/>
  <c r="P267" i="1"/>
  <c r="Q267" i="1" s="1"/>
  <c r="Y267" i="1"/>
  <c r="Z267" i="1" s="1"/>
  <c r="P268" i="1"/>
  <c r="Q268" i="1" s="1"/>
  <c r="Y268" i="1"/>
  <c r="Z268" i="1" s="1"/>
  <c r="P269" i="1"/>
  <c r="Q269" i="1" s="1"/>
  <c r="Y269" i="1"/>
  <c r="Z269" i="1" s="1"/>
  <c r="P270" i="1"/>
  <c r="Q270" i="1" s="1"/>
  <c r="Y270" i="1"/>
  <c r="Z270" i="1" s="1"/>
  <c r="P271" i="1"/>
  <c r="Q271" i="1" s="1"/>
  <c r="Y271" i="1"/>
  <c r="Z271" i="1" s="1"/>
  <c r="P272" i="1"/>
  <c r="Q272" i="1" s="1"/>
  <c r="Y272" i="1"/>
  <c r="Z272" i="1" s="1"/>
  <c r="P273" i="1"/>
  <c r="Q273" i="1" s="1"/>
  <c r="Y273" i="1"/>
  <c r="Z273" i="1" s="1"/>
  <c r="P274" i="1"/>
  <c r="Q274" i="1" s="1"/>
  <c r="Y274" i="1"/>
  <c r="Z274" i="1" s="1"/>
  <c r="P275" i="1"/>
  <c r="Q275" i="1" s="1"/>
  <c r="Y275" i="1"/>
  <c r="Z275" i="1" s="1"/>
  <c r="P276" i="1"/>
  <c r="Q276" i="1" s="1"/>
  <c r="Y276" i="1"/>
  <c r="Z276" i="1" s="1"/>
  <c r="P277" i="1"/>
  <c r="Q277" i="1" s="1"/>
  <c r="Y277" i="1"/>
  <c r="Z277" i="1" s="1"/>
  <c r="P278" i="1"/>
  <c r="Q278" i="1" s="1"/>
  <c r="Y278" i="1"/>
  <c r="Z278" i="1" s="1"/>
  <c r="E279" i="1"/>
  <c r="F279" i="1"/>
  <c r="P279" i="1"/>
  <c r="Q279" i="1" s="1"/>
  <c r="Y279" i="1"/>
  <c r="Z279" i="1" s="1"/>
  <c r="P281" i="1"/>
  <c r="Q281" i="1" s="1"/>
  <c r="Y281" i="1"/>
  <c r="Z281" i="1" s="1"/>
  <c r="P282" i="1"/>
  <c r="Q282" i="1" s="1"/>
  <c r="Y282" i="1"/>
  <c r="Z282" i="1" s="1"/>
  <c r="P283" i="1"/>
  <c r="Q283" i="1" s="1"/>
  <c r="Y283" i="1"/>
  <c r="Z283" i="1" s="1"/>
  <c r="P284" i="1"/>
  <c r="Q284" i="1" s="1"/>
  <c r="Y284" i="1"/>
  <c r="Z284" i="1" s="1"/>
  <c r="P285" i="1"/>
  <c r="Q285" i="1" s="1"/>
  <c r="Y285" i="1"/>
  <c r="Z285" i="1" s="1"/>
  <c r="P286" i="1"/>
  <c r="Q286" i="1" s="1"/>
  <c r="Y286" i="1"/>
  <c r="Z286" i="1" s="1"/>
  <c r="P287" i="1"/>
  <c r="Q287" i="1" s="1"/>
  <c r="Y287" i="1"/>
  <c r="Z287" i="1" s="1"/>
  <c r="P288" i="1"/>
  <c r="Q288" i="1" s="1"/>
  <c r="Y288" i="1"/>
  <c r="Z288" i="1" s="1"/>
  <c r="P289" i="1"/>
  <c r="Q289" i="1" s="1"/>
  <c r="Y289" i="1"/>
  <c r="Z289" i="1" s="1"/>
  <c r="P290" i="1"/>
  <c r="Q290" i="1" s="1"/>
  <c r="Y290" i="1"/>
  <c r="Z290" i="1" s="1"/>
  <c r="P291" i="1"/>
  <c r="Q291" i="1" s="1"/>
  <c r="Y291" i="1"/>
  <c r="Z291" i="1" s="1"/>
  <c r="P292" i="1"/>
  <c r="Q292" i="1" s="1"/>
  <c r="Y292" i="1"/>
  <c r="Z292" i="1" s="1"/>
  <c r="P293" i="1"/>
  <c r="Q293" i="1" s="1"/>
  <c r="Y293" i="1"/>
  <c r="Z293" i="1" s="1"/>
  <c r="P294" i="1"/>
  <c r="Q294" i="1" s="1"/>
  <c r="Y294" i="1"/>
  <c r="Z294" i="1" s="1"/>
  <c r="P295" i="1"/>
  <c r="Q295" i="1" s="1"/>
  <c r="Y295" i="1"/>
  <c r="Z295" i="1" s="1"/>
  <c r="P296" i="1"/>
  <c r="Q296" i="1" s="1"/>
  <c r="Y296" i="1"/>
  <c r="Z296" i="1" s="1"/>
  <c r="P297" i="1"/>
  <c r="Q297" i="1" s="1"/>
  <c r="Y297" i="1"/>
  <c r="Z297" i="1" s="1"/>
  <c r="P298" i="1"/>
  <c r="Q298" i="1" s="1"/>
  <c r="Y298" i="1"/>
  <c r="Z298" i="1" s="1"/>
  <c r="P299" i="1"/>
  <c r="Q299" i="1" s="1"/>
  <c r="Y299" i="1"/>
  <c r="Z299" i="1" s="1"/>
  <c r="P300" i="1"/>
  <c r="Q300" i="1" s="1"/>
  <c r="Y300" i="1"/>
  <c r="Z300" i="1" s="1"/>
  <c r="E302" i="1"/>
  <c r="F302" i="1"/>
  <c r="P302" i="1"/>
  <c r="Q302" i="1" s="1"/>
  <c r="Y302" i="1"/>
  <c r="Z302" i="1" s="1"/>
  <c r="P303" i="1"/>
  <c r="Q303" i="1" s="1"/>
  <c r="Y303" i="1"/>
  <c r="Z303" i="1" s="1"/>
  <c r="P304" i="1"/>
  <c r="Q304" i="1" s="1"/>
  <c r="Y304" i="1"/>
  <c r="Z304" i="1" s="1"/>
  <c r="P305" i="1"/>
  <c r="Q305" i="1" s="1"/>
  <c r="Y305" i="1"/>
  <c r="Z305" i="1" s="1"/>
  <c r="P306" i="1"/>
  <c r="Q306" i="1" s="1"/>
  <c r="Y306" i="1"/>
  <c r="Z306" i="1" s="1"/>
  <c r="P307" i="1"/>
  <c r="Q307" i="1" s="1"/>
  <c r="Y307" i="1"/>
  <c r="Z307" i="1" s="1"/>
  <c r="P308" i="1"/>
  <c r="Q308" i="1" s="1"/>
  <c r="Y308" i="1"/>
  <c r="Z308" i="1" s="1"/>
  <c r="P309" i="1"/>
  <c r="Q309" i="1" s="1"/>
  <c r="Y309" i="1"/>
  <c r="Z309" i="1" s="1"/>
  <c r="P310" i="1"/>
  <c r="Q310" i="1" s="1"/>
  <c r="Y310" i="1"/>
  <c r="Z310" i="1" s="1"/>
  <c r="P311" i="1"/>
  <c r="Q311" i="1" s="1"/>
  <c r="Y311" i="1"/>
  <c r="Z311" i="1" s="1"/>
  <c r="P312" i="1"/>
  <c r="Q312" i="1" s="1"/>
  <c r="Y312" i="1"/>
  <c r="Z312" i="1" s="1"/>
  <c r="P313" i="1"/>
  <c r="Q313" i="1" s="1"/>
  <c r="Y313" i="1"/>
  <c r="Z313" i="1" s="1"/>
  <c r="P314" i="1"/>
  <c r="Q314" i="1" s="1"/>
  <c r="Y314" i="1"/>
  <c r="Z314" i="1" s="1"/>
  <c r="P315" i="1"/>
  <c r="Q315" i="1" s="1"/>
  <c r="Y315" i="1"/>
  <c r="Z315" i="1" s="1"/>
  <c r="P316" i="1"/>
  <c r="Q316" i="1" s="1"/>
  <c r="Y316" i="1"/>
  <c r="Z316" i="1" s="1"/>
  <c r="P317" i="1"/>
  <c r="Q317" i="1" s="1"/>
  <c r="Y317" i="1"/>
  <c r="Z317" i="1" s="1"/>
  <c r="P318" i="1"/>
  <c r="Q318" i="1" s="1"/>
  <c r="Y318" i="1"/>
  <c r="Z318" i="1" s="1"/>
  <c r="P319" i="1"/>
  <c r="Q319" i="1" s="1"/>
  <c r="Y319" i="1"/>
  <c r="Z319" i="1" s="1"/>
  <c r="P320" i="1"/>
  <c r="Q320" i="1" s="1"/>
  <c r="Y320" i="1"/>
  <c r="Z320" i="1" s="1"/>
  <c r="P322" i="1"/>
  <c r="Q322" i="1" s="1"/>
  <c r="Y322" i="1"/>
  <c r="Z322" i="1" s="1"/>
  <c r="AB245" i="1" l="1"/>
  <c r="AB279" i="1"/>
  <c r="AB302" i="1"/>
  <c r="AB262" i="1"/>
  <c r="AB203" i="1"/>
  <c r="Y43" i="1" l="1"/>
  <c r="Z43" i="1" s="1"/>
  <c r="F1031" i="1" l="1"/>
  <c r="E1031" i="1"/>
  <c r="F1030" i="1"/>
  <c r="E1030" i="1"/>
  <c r="F1029" i="1"/>
  <c r="E1029" i="1"/>
  <c r="Y345" i="1"/>
  <c r="Z345" i="1" s="1"/>
  <c r="Y346" i="1"/>
  <c r="Z346" i="1" s="1"/>
  <c r="Y347" i="1"/>
  <c r="Z347" i="1" s="1"/>
  <c r="Y348" i="1"/>
  <c r="Z348" i="1" s="1"/>
  <c r="Y349" i="1"/>
  <c r="Z349" i="1" s="1"/>
  <c r="Y350" i="1"/>
  <c r="Z350" i="1" s="1"/>
  <c r="Y351" i="1"/>
  <c r="Z351" i="1" s="1"/>
  <c r="AB1029" i="1" l="1"/>
  <c r="AB1030" i="1"/>
  <c r="AB1031" i="1"/>
  <c r="W1012" i="1" l="1"/>
  <c r="V1012" i="1"/>
  <c r="U1012" i="1"/>
  <c r="N1012" i="1"/>
  <c r="M1012" i="1"/>
  <c r="L1012" i="1"/>
  <c r="W978" i="1"/>
  <c r="V978" i="1"/>
  <c r="U978" i="1"/>
  <c r="N978" i="1"/>
  <c r="M978" i="1"/>
  <c r="L978" i="1"/>
  <c r="W995" i="1"/>
  <c r="V995" i="1"/>
  <c r="U995" i="1"/>
  <c r="N995" i="1"/>
  <c r="M995" i="1"/>
  <c r="L995" i="1"/>
  <c r="W961" i="1"/>
  <c r="V961" i="1"/>
  <c r="U961" i="1"/>
  <c r="N961" i="1"/>
  <c r="M961" i="1"/>
  <c r="L961" i="1"/>
  <c r="W948" i="1"/>
  <c r="V948" i="1"/>
  <c r="U948" i="1"/>
  <c r="N948" i="1"/>
  <c r="M948" i="1"/>
  <c r="L948" i="1"/>
  <c r="Y863" i="1"/>
  <c r="Z863" i="1" s="1"/>
  <c r="P863" i="1"/>
  <c r="Q863" i="1" s="1"/>
  <c r="F863" i="1"/>
  <c r="E863" i="1"/>
  <c r="Y861" i="1"/>
  <c r="Z861" i="1" s="1"/>
  <c r="P861" i="1"/>
  <c r="Q861" i="1" s="1"/>
  <c r="F861" i="1"/>
  <c r="E861" i="1"/>
  <c r="Y859" i="1"/>
  <c r="Z859" i="1" s="1"/>
  <c r="P859" i="1"/>
  <c r="Q859" i="1" s="1"/>
  <c r="F859" i="1"/>
  <c r="E859" i="1"/>
  <c r="Y857" i="1"/>
  <c r="Z857" i="1" s="1"/>
  <c r="P857" i="1"/>
  <c r="Q857" i="1" s="1"/>
  <c r="F857" i="1"/>
  <c r="E857" i="1"/>
  <c r="Y855" i="1"/>
  <c r="Z855" i="1" s="1"/>
  <c r="P855" i="1"/>
  <c r="Q855" i="1" s="1"/>
  <c r="F855" i="1"/>
  <c r="P933" i="1" l="1"/>
  <c r="Q933" i="1" s="1"/>
  <c r="Y933" i="1"/>
  <c r="Z933" i="1" s="1"/>
  <c r="AB863" i="1"/>
  <c r="AB855" i="1"/>
  <c r="AB859" i="1"/>
  <c r="AB857" i="1"/>
  <c r="AB861" i="1"/>
  <c r="Y488" i="1"/>
  <c r="Z488" i="1" s="1"/>
  <c r="P488" i="1"/>
  <c r="Q488" i="1" s="1"/>
  <c r="Y487" i="1"/>
  <c r="Z487" i="1" s="1"/>
  <c r="P487" i="1"/>
  <c r="Q487" i="1" s="1"/>
  <c r="Y486" i="1"/>
  <c r="Z486" i="1" s="1"/>
  <c r="P486" i="1"/>
  <c r="Q486" i="1" s="1"/>
  <c r="Y485" i="1"/>
  <c r="Z485" i="1" s="1"/>
  <c r="P485" i="1"/>
  <c r="Q485" i="1" s="1"/>
  <c r="Y484" i="1"/>
  <c r="Z484" i="1" s="1"/>
  <c r="P484" i="1"/>
  <c r="Q484" i="1" s="1"/>
  <c r="Y483" i="1"/>
  <c r="Z483" i="1" s="1"/>
  <c r="P483" i="1"/>
  <c r="Q483" i="1" s="1"/>
  <c r="Y482" i="1"/>
  <c r="Z482" i="1" s="1"/>
  <c r="P482" i="1"/>
  <c r="Q482" i="1" s="1"/>
  <c r="Y481" i="1"/>
  <c r="Z481" i="1" s="1"/>
  <c r="P481" i="1"/>
  <c r="Q481" i="1" s="1"/>
  <c r="Y480" i="1"/>
  <c r="Z480" i="1" s="1"/>
  <c r="P480" i="1"/>
  <c r="Q480" i="1" s="1"/>
  <c r="Y479" i="1"/>
  <c r="Z479" i="1" s="1"/>
  <c r="P479" i="1"/>
  <c r="Q479" i="1" s="1"/>
  <c r="W478" i="1"/>
  <c r="V478" i="1"/>
  <c r="U478" i="1"/>
  <c r="N478" i="1"/>
  <c r="M478" i="1"/>
  <c r="L478" i="1"/>
  <c r="W467" i="1"/>
  <c r="V467" i="1"/>
  <c r="U467" i="1"/>
  <c r="N467" i="1"/>
  <c r="M467" i="1"/>
  <c r="L467" i="1"/>
  <c r="Y477" i="1"/>
  <c r="Z477" i="1" s="1"/>
  <c r="P477" i="1"/>
  <c r="Q477" i="1" s="1"/>
  <c r="Y476" i="1"/>
  <c r="Z476" i="1" s="1"/>
  <c r="P476" i="1"/>
  <c r="Q476" i="1" s="1"/>
  <c r="Y475" i="1"/>
  <c r="Z475" i="1" s="1"/>
  <c r="P475" i="1"/>
  <c r="Q475" i="1" s="1"/>
  <c r="Y474" i="1"/>
  <c r="Z474" i="1" s="1"/>
  <c r="P474" i="1"/>
  <c r="Q474" i="1" s="1"/>
  <c r="Y473" i="1"/>
  <c r="Z473" i="1" s="1"/>
  <c r="P473" i="1"/>
  <c r="Q473" i="1" s="1"/>
  <c r="Y472" i="1"/>
  <c r="Z472" i="1" s="1"/>
  <c r="P472" i="1"/>
  <c r="Q472" i="1" s="1"/>
  <c r="Y471" i="1"/>
  <c r="Z471" i="1" s="1"/>
  <c r="P471" i="1"/>
  <c r="Q471" i="1" s="1"/>
  <c r="Y470" i="1"/>
  <c r="Z470" i="1" s="1"/>
  <c r="P470" i="1"/>
  <c r="Q470" i="1" s="1"/>
  <c r="Y469" i="1"/>
  <c r="Z469" i="1" s="1"/>
  <c r="P469" i="1"/>
  <c r="Q469" i="1" s="1"/>
  <c r="Y468" i="1"/>
  <c r="Z468" i="1" s="1"/>
  <c r="P468" i="1"/>
  <c r="Q468" i="1" s="1"/>
  <c r="Y466" i="1"/>
  <c r="Z466" i="1" s="1"/>
  <c r="P466" i="1"/>
  <c r="Q466" i="1" s="1"/>
  <c r="Y465" i="1"/>
  <c r="Z465" i="1" s="1"/>
  <c r="P465" i="1"/>
  <c r="Q465" i="1" s="1"/>
  <c r="Y464" i="1"/>
  <c r="Z464" i="1" s="1"/>
  <c r="P464" i="1"/>
  <c r="Q464" i="1" s="1"/>
  <c r="Y463" i="1"/>
  <c r="Z463" i="1" s="1"/>
  <c r="Q463" i="1"/>
  <c r="Y462" i="1"/>
  <c r="Z462" i="1" s="1"/>
  <c r="P462" i="1"/>
  <c r="Q462" i="1" s="1"/>
  <c r="Y461" i="1"/>
  <c r="Z461" i="1" s="1"/>
  <c r="P461" i="1"/>
  <c r="Q461" i="1" s="1"/>
  <c r="Y460" i="1"/>
  <c r="Z460" i="1" s="1"/>
  <c r="P460" i="1"/>
  <c r="Q460" i="1" s="1"/>
  <c r="Y459" i="1"/>
  <c r="Z459" i="1" s="1"/>
  <c r="P459" i="1"/>
  <c r="Q459" i="1" s="1"/>
  <c r="Y458" i="1"/>
  <c r="Z458" i="1" s="1"/>
  <c r="P458" i="1"/>
  <c r="Q458" i="1" s="1"/>
  <c r="Y457" i="1"/>
  <c r="Z457" i="1" s="1"/>
  <c r="P457" i="1"/>
  <c r="Q457" i="1" s="1"/>
  <c r="Y456" i="1"/>
  <c r="Z456" i="1" s="1"/>
  <c r="P456" i="1"/>
  <c r="Q456" i="1" s="1"/>
  <c r="Y455" i="1"/>
  <c r="Z455" i="1" s="1"/>
  <c r="P455" i="1"/>
  <c r="Q455" i="1" s="1"/>
  <c r="Y454" i="1"/>
  <c r="Z454" i="1" s="1"/>
  <c r="P454" i="1"/>
  <c r="Q454" i="1" s="1"/>
  <c r="Y453" i="1"/>
  <c r="Z453" i="1" s="1"/>
  <c r="P453" i="1"/>
  <c r="Q453" i="1" s="1"/>
  <c r="W452" i="1"/>
  <c r="V452" i="1"/>
  <c r="U452" i="1"/>
  <c r="N452" i="1"/>
  <c r="M452" i="1"/>
  <c r="L452" i="1"/>
  <c r="Y430" i="1"/>
  <c r="Z430" i="1" s="1"/>
  <c r="Y431" i="1"/>
  <c r="Z431" i="1" s="1"/>
  <c r="Y432" i="1"/>
  <c r="Z432" i="1" s="1"/>
  <c r="Y433" i="1"/>
  <c r="Z433" i="1" s="1"/>
  <c r="Y434" i="1"/>
  <c r="Z434" i="1" s="1"/>
  <c r="Y435" i="1"/>
  <c r="Z435" i="1" s="1"/>
  <c r="Y436" i="1"/>
  <c r="Z436" i="1" s="1"/>
  <c r="Y437" i="1"/>
  <c r="Z437" i="1" s="1"/>
  <c r="Y438" i="1"/>
  <c r="Z438" i="1" s="1"/>
  <c r="Y439" i="1"/>
  <c r="Z439" i="1" s="1"/>
  <c r="Y440" i="1"/>
  <c r="Z440" i="1" s="1"/>
  <c r="Y441" i="1"/>
  <c r="Z441" i="1" s="1"/>
  <c r="Y442" i="1"/>
  <c r="Z442" i="1" s="1"/>
  <c r="Y443" i="1"/>
  <c r="Z443" i="1" s="1"/>
  <c r="P430" i="1"/>
  <c r="Q430" i="1" s="1"/>
  <c r="P431" i="1"/>
  <c r="Q431" i="1" s="1"/>
  <c r="P432" i="1"/>
  <c r="Q432" i="1" s="1"/>
  <c r="P433" i="1"/>
  <c r="Q433" i="1" s="1"/>
  <c r="P434" i="1"/>
  <c r="Q434" i="1" s="1"/>
  <c r="P435" i="1"/>
  <c r="Q435" i="1" s="1"/>
  <c r="P436" i="1"/>
  <c r="Q436" i="1" s="1"/>
  <c r="P437" i="1"/>
  <c r="Q437" i="1" s="1"/>
  <c r="N429" i="1"/>
  <c r="M429" i="1"/>
  <c r="L429" i="1"/>
  <c r="P438" i="1"/>
  <c r="Q438" i="1" s="1"/>
  <c r="P439" i="1"/>
  <c r="Q439" i="1" s="1"/>
  <c r="P440" i="1"/>
  <c r="Q440" i="1" s="1"/>
  <c r="P441" i="1"/>
  <c r="Q441" i="1" s="1"/>
  <c r="P442" i="1"/>
  <c r="Q442" i="1" s="1"/>
  <c r="P443" i="1"/>
  <c r="Q443" i="1" s="1"/>
  <c r="P444" i="1"/>
  <c r="Q444" i="1" s="1"/>
  <c r="Y444" i="1"/>
  <c r="Z444" i="1" s="1"/>
  <c r="P445" i="1"/>
  <c r="Q445" i="1" s="1"/>
  <c r="Y445" i="1"/>
  <c r="Z445" i="1" s="1"/>
  <c r="P446" i="1"/>
  <c r="Q446" i="1" s="1"/>
  <c r="Y446" i="1"/>
  <c r="Z446" i="1" s="1"/>
  <c r="P447" i="1"/>
  <c r="Q447" i="1" s="1"/>
  <c r="Y447" i="1"/>
  <c r="Z447" i="1" s="1"/>
  <c r="P448" i="1"/>
  <c r="Q448" i="1" s="1"/>
  <c r="Y448" i="1"/>
  <c r="Z448" i="1" s="1"/>
  <c r="P449" i="1"/>
  <c r="Q449" i="1" s="1"/>
  <c r="Y449" i="1"/>
  <c r="Z449" i="1" s="1"/>
  <c r="W414" i="1"/>
  <c r="V414" i="1"/>
  <c r="U414" i="1"/>
  <c r="N414" i="1"/>
  <c r="M414" i="1"/>
  <c r="L414" i="1"/>
  <c r="W399" i="1"/>
  <c r="V399" i="1"/>
  <c r="U399" i="1"/>
  <c r="N399" i="1"/>
  <c r="M399" i="1"/>
  <c r="L399" i="1"/>
  <c r="Y383" i="1"/>
  <c r="Z383" i="1" s="1"/>
  <c r="Y384" i="1"/>
  <c r="Z384" i="1" s="1"/>
  <c r="Y385" i="1"/>
  <c r="Z385" i="1" s="1"/>
  <c r="Y386" i="1"/>
  <c r="Z386" i="1" s="1"/>
  <c r="Y387" i="1"/>
  <c r="Z387" i="1" s="1"/>
  <c r="Y388" i="1"/>
  <c r="Z388" i="1" s="1"/>
  <c r="P383" i="1"/>
  <c r="Q383" i="1" s="1"/>
  <c r="P384" i="1"/>
  <c r="Q384" i="1" s="1"/>
  <c r="P385" i="1"/>
  <c r="Q385" i="1" s="1"/>
  <c r="P386" i="1"/>
  <c r="Q386" i="1" s="1"/>
  <c r="P387" i="1"/>
  <c r="Q387" i="1" s="1"/>
  <c r="P388" i="1"/>
  <c r="Q388" i="1" s="1"/>
  <c r="W382" i="1"/>
  <c r="V382" i="1"/>
  <c r="U382" i="1"/>
  <c r="M382" i="1"/>
  <c r="L382" i="1"/>
  <c r="Y360" i="1"/>
  <c r="Z360" i="1" s="1"/>
  <c r="Y361" i="1"/>
  <c r="Z361" i="1" s="1"/>
  <c r="Y362" i="1"/>
  <c r="Z362" i="1" s="1"/>
  <c r="Y363" i="1"/>
  <c r="Z363" i="1" s="1"/>
  <c r="Y364" i="1"/>
  <c r="Z364" i="1" s="1"/>
  <c r="Y365" i="1"/>
  <c r="Z365" i="1" s="1"/>
  <c r="Y366" i="1"/>
  <c r="Z366" i="1" s="1"/>
  <c r="Y367" i="1"/>
  <c r="Z367" i="1" s="1"/>
  <c r="Y368" i="1"/>
  <c r="Z368" i="1" s="1"/>
  <c r="Y369" i="1"/>
  <c r="Z369" i="1" s="1"/>
  <c r="W359" i="1"/>
  <c r="V359" i="1"/>
  <c r="U359" i="1"/>
  <c r="N359" i="1"/>
  <c r="M359" i="1"/>
  <c r="L359" i="1"/>
  <c r="P360" i="1"/>
  <c r="Q360" i="1" s="1"/>
  <c r="P361" i="1"/>
  <c r="Q361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Q368" i="1" s="1"/>
  <c r="P369" i="1"/>
  <c r="Q369" i="1" s="1"/>
  <c r="P370" i="1"/>
  <c r="Q370" i="1" s="1"/>
  <c r="P371" i="1"/>
  <c r="Q371" i="1" s="1"/>
  <c r="P372" i="1"/>
  <c r="Q372" i="1" s="1"/>
  <c r="P373" i="1"/>
  <c r="Q373" i="1" s="1"/>
  <c r="P374" i="1"/>
  <c r="Q374" i="1" s="1"/>
  <c r="P375" i="1"/>
  <c r="Q375" i="1" s="1"/>
  <c r="P376" i="1"/>
  <c r="Q376" i="1" s="1"/>
  <c r="P377" i="1"/>
  <c r="Q377" i="1" s="1"/>
  <c r="P378" i="1"/>
  <c r="Q378" i="1" s="1"/>
  <c r="P379" i="1"/>
  <c r="Q379" i="1" s="1"/>
  <c r="P380" i="1"/>
  <c r="Q380" i="1" s="1"/>
  <c r="P381" i="1"/>
  <c r="Q381" i="1" s="1"/>
  <c r="W344" i="1"/>
  <c r="V344" i="1"/>
  <c r="U344" i="1"/>
  <c r="P345" i="1"/>
  <c r="Q345" i="1" s="1"/>
  <c r="P346" i="1"/>
  <c r="Q346" i="1" s="1"/>
  <c r="P347" i="1"/>
  <c r="Q347" i="1" s="1"/>
  <c r="P348" i="1"/>
  <c r="Q348" i="1" s="1"/>
  <c r="P349" i="1"/>
  <c r="Q349" i="1" s="1"/>
  <c r="P350" i="1"/>
  <c r="Q350" i="1" s="1"/>
  <c r="P351" i="1"/>
  <c r="Q351" i="1" s="1"/>
  <c r="P352" i="1"/>
  <c r="Q352" i="1" s="1"/>
  <c r="P353" i="1"/>
  <c r="Q353" i="1" s="1"/>
  <c r="P354" i="1"/>
  <c r="Q354" i="1" s="1"/>
  <c r="P355" i="1"/>
  <c r="Q355" i="1" s="1"/>
  <c r="P356" i="1"/>
  <c r="Q356" i="1" s="1"/>
  <c r="P357" i="1"/>
  <c r="Q357" i="1" s="1"/>
  <c r="P358" i="1"/>
  <c r="Q358" i="1" s="1"/>
  <c r="N344" i="1"/>
  <c r="M344" i="1"/>
  <c r="L344" i="1"/>
  <c r="Y1028" i="1"/>
  <c r="Z1028" i="1" s="1"/>
  <c r="P1028" i="1"/>
  <c r="Q1028" i="1" s="1"/>
  <c r="Y1027" i="1"/>
  <c r="Z1027" i="1" s="1"/>
  <c r="P1027" i="1"/>
  <c r="Q1027" i="1" s="1"/>
  <c r="Y1026" i="1"/>
  <c r="Z1026" i="1" s="1"/>
  <c r="P1026" i="1"/>
  <c r="Q1026" i="1" s="1"/>
  <c r="Y1025" i="1"/>
  <c r="Z1025" i="1" s="1"/>
  <c r="P1025" i="1"/>
  <c r="Q1025" i="1" s="1"/>
  <c r="Y1021" i="1"/>
  <c r="Z1021" i="1" s="1"/>
  <c r="P1021" i="1"/>
  <c r="Q1021" i="1" s="1"/>
  <c r="Y1020" i="1"/>
  <c r="Z1020" i="1" s="1"/>
  <c r="P1020" i="1"/>
  <c r="Q1020" i="1" s="1"/>
  <c r="Y1019" i="1"/>
  <c r="Z1019" i="1" s="1"/>
  <c r="P1019" i="1"/>
  <c r="Q1019" i="1" s="1"/>
  <c r="Y1018" i="1"/>
  <c r="Z1018" i="1" s="1"/>
  <c r="P1018" i="1"/>
  <c r="Q1018" i="1" s="1"/>
  <c r="Y1017" i="1"/>
  <c r="Z1017" i="1" s="1"/>
  <c r="P1017" i="1"/>
  <c r="Q1017" i="1" s="1"/>
  <c r="Y1016" i="1"/>
  <c r="Z1016" i="1" s="1"/>
  <c r="P1016" i="1"/>
  <c r="Q1016" i="1" s="1"/>
  <c r="Y1015" i="1"/>
  <c r="Z1015" i="1" s="1"/>
  <c r="P1015" i="1"/>
  <c r="Q1015" i="1" s="1"/>
  <c r="Y1014" i="1"/>
  <c r="Z1014" i="1" s="1"/>
  <c r="P1014" i="1"/>
  <c r="Q1014" i="1" s="1"/>
  <c r="Y1013" i="1"/>
  <c r="Z1013" i="1" s="1"/>
  <c r="P1013" i="1"/>
  <c r="Q1013" i="1" s="1"/>
  <c r="Y1012" i="1"/>
  <c r="Z1012" i="1" s="1"/>
  <c r="P1012" i="1"/>
  <c r="Q1012" i="1" s="1"/>
  <c r="F1012" i="1"/>
  <c r="E1012" i="1"/>
  <c r="Y1011" i="1"/>
  <c r="Z1011" i="1" s="1"/>
  <c r="P1011" i="1"/>
  <c r="Q1011" i="1" s="1"/>
  <c r="Y1010" i="1"/>
  <c r="Z1010" i="1" s="1"/>
  <c r="P1010" i="1"/>
  <c r="Q1010" i="1" s="1"/>
  <c r="Y1006" i="1"/>
  <c r="Z1006" i="1" s="1"/>
  <c r="P1006" i="1"/>
  <c r="Q1006" i="1" s="1"/>
  <c r="Y1005" i="1"/>
  <c r="Z1005" i="1" s="1"/>
  <c r="P1005" i="1"/>
  <c r="Q1005" i="1" s="1"/>
  <c r="Y1004" i="1"/>
  <c r="Z1004" i="1" s="1"/>
  <c r="P1004" i="1"/>
  <c r="Q1004" i="1" s="1"/>
  <c r="Y1003" i="1"/>
  <c r="Z1003" i="1" s="1"/>
  <c r="P1003" i="1"/>
  <c r="Q1003" i="1" s="1"/>
  <c r="Y1002" i="1"/>
  <c r="Z1002" i="1" s="1"/>
  <c r="P1002" i="1"/>
  <c r="Q1002" i="1" s="1"/>
  <c r="Y1001" i="1"/>
  <c r="Z1001" i="1" s="1"/>
  <c r="P1001" i="1"/>
  <c r="Q1001" i="1" s="1"/>
  <c r="Y1000" i="1"/>
  <c r="Z1000" i="1" s="1"/>
  <c r="P1000" i="1"/>
  <c r="Q1000" i="1" s="1"/>
  <c r="Y999" i="1"/>
  <c r="Z999" i="1" s="1"/>
  <c r="P999" i="1"/>
  <c r="Q999" i="1" s="1"/>
  <c r="Y998" i="1"/>
  <c r="Z998" i="1" s="1"/>
  <c r="P998" i="1"/>
  <c r="Q998" i="1" s="1"/>
  <c r="Y997" i="1"/>
  <c r="Z997" i="1" s="1"/>
  <c r="P997" i="1"/>
  <c r="Q997" i="1" s="1"/>
  <c r="Y996" i="1"/>
  <c r="Z996" i="1" s="1"/>
  <c r="P996" i="1"/>
  <c r="Q996" i="1" s="1"/>
  <c r="Y995" i="1"/>
  <c r="Z995" i="1" s="1"/>
  <c r="P995" i="1"/>
  <c r="Q995" i="1" s="1"/>
  <c r="F995" i="1"/>
  <c r="E995" i="1"/>
  <c r="Y994" i="1"/>
  <c r="Z994" i="1" s="1"/>
  <c r="P994" i="1"/>
  <c r="Q994" i="1" s="1"/>
  <c r="Y993" i="1"/>
  <c r="Z993" i="1" s="1"/>
  <c r="P993" i="1"/>
  <c r="Q993" i="1" s="1"/>
  <c r="Y992" i="1"/>
  <c r="Z992" i="1" s="1"/>
  <c r="P992" i="1"/>
  <c r="Q992" i="1" s="1"/>
  <c r="Y989" i="1"/>
  <c r="Z989" i="1" s="1"/>
  <c r="P989" i="1"/>
  <c r="Q989" i="1" s="1"/>
  <c r="Y988" i="1"/>
  <c r="Z988" i="1" s="1"/>
  <c r="P988" i="1"/>
  <c r="Q988" i="1" s="1"/>
  <c r="Y987" i="1"/>
  <c r="Z987" i="1" s="1"/>
  <c r="P987" i="1"/>
  <c r="Q987" i="1" s="1"/>
  <c r="Y986" i="1"/>
  <c r="Z986" i="1" s="1"/>
  <c r="P986" i="1"/>
  <c r="Q986" i="1" s="1"/>
  <c r="Y985" i="1"/>
  <c r="Z985" i="1" s="1"/>
  <c r="P985" i="1"/>
  <c r="Q985" i="1" s="1"/>
  <c r="Y984" i="1"/>
  <c r="Z984" i="1" s="1"/>
  <c r="P984" i="1"/>
  <c r="Q984" i="1" s="1"/>
  <c r="Y983" i="1"/>
  <c r="Z983" i="1" s="1"/>
  <c r="P983" i="1"/>
  <c r="Q983" i="1" s="1"/>
  <c r="Y982" i="1"/>
  <c r="Z982" i="1" s="1"/>
  <c r="P982" i="1"/>
  <c r="Q982" i="1" s="1"/>
  <c r="Y981" i="1"/>
  <c r="Z981" i="1" s="1"/>
  <c r="P981" i="1"/>
  <c r="Q981" i="1" s="1"/>
  <c r="Y980" i="1"/>
  <c r="Z980" i="1" s="1"/>
  <c r="P980" i="1"/>
  <c r="Q980" i="1" s="1"/>
  <c r="Y979" i="1"/>
  <c r="Z979" i="1" s="1"/>
  <c r="P979" i="1"/>
  <c r="Q979" i="1" s="1"/>
  <c r="Y978" i="1"/>
  <c r="Z978" i="1" s="1"/>
  <c r="P978" i="1"/>
  <c r="Q978" i="1" s="1"/>
  <c r="F978" i="1"/>
  <c r="E978" i="1"/>
  <c r="Y977" i="1"/>
  <c r="Z977" i="1" s="1"/>
  <c r="P977" i="1"/>
  <c r="Q977" i="1" s="1"/>
  <c r="Y976" i="1"/>
  <c r="Z976" i="1" s="1"/>
  <c r="P976" i="1"/>
  <c r="Q976" i="1" s="1"/>
  <c r="Y975" i="1"/>
  <c r="Z975" i="1" s="1"/>
  <c r="P975" i="1"/>
  <c r="Q975" i="1" s="1"/>
  <c r="Y974" i="1"/>
  <c r="Z974" i="1" s="1"/>
  <c r="P974" i="1"/>
  <c r="Q974" i="1" s="1"/>
  <c r="Y973" i="1"/>
  <c r="Z973" i="1" s="1"/>
  <c r="P973" i="1"/>
  <c r="Q973" i="1" s="1"/>
  <c r="Y972" i="1"/>
  <c r="Z972" i="1" s="1"/>
  <c r="P972" i="1"/>
  <c r="Q972" i="1" s="1"/>
  <c r="Y971" i="1"/>
  <c r="Z971" i="1" s="1"/>
  <c r="P971" i="1"/>
  <c r="Q971" i="1" s="1"/>
  <c r="Y970" i="1"/>
  <c r="Z970" i="1" s="1"/>
  <c r="P970" i="1"/>
  <c r="Q970" i="1" s="1"/>
  <c r="Y969" i="1"/>
  <c r="Z969" i="1" s="1"/>
  <c r="P969" i="1"/>
  <c r="Q969" i="1" s="1"/>
  <c r="Y968" i="1"/>
  <c r="Z968" i="1" s="1"/>
  <c r="P968" i="1"/>
  <c r="Q968" i="1" s="1"/>
  <c r="Y967" i="1"/>
  <c r="Z967" i="1" s="1"/>
  <c r="P967" i="1"/>
  <c r="Q967" i="1" s="1"/>
  <c r="Y966" i="1"/>
  <c r="Z966" i="1" s="1"/>
  <c r="P966" i="1"/>
  <c r="Q966" i="1" s="1"/>
  <c r="Y965" i="1"/>
  <c r="Z965" i="1" s="1"/>
  <c r="P965" i="1"/>
  <c r="Q965" i="1" s="1"/>
  <c r="Y964" i="1"/>
  <c r="Z964" i="1" s="1"/>
  <c r="P964" i="1"/>
  <c r="Q964" i="1" s="1"/>
  <c r="Y963" i="1"/>
  <c r="Z963" i="1" s="1"/>
  <c r="P963" i="1"/>
  <c r="Q963" i="1" s="1"/>
  <c r="Y962" i="1"/>
  <c r="Z962" i="1" s="1"/>
  <c r="P962" i="1"/>
  <c r="Q962" i="1" s="1"/>
  <c r="Y961" i="1"/>
  <c r="Z961" i="1" s="1"/>
  <c r="P961" i="1"/>
  <c r="Q961" i="1" s="1"/>
  <c r="F961" i="1"/>
  <c r="E961" i="1"/>
  <c r="Y960" i="1"/>
  <c r="Z960" i="1" s="1"/>
  <c r="P960" i="1"/>
  <c r="Q960" i="1" s="1"/>
  <c r="Y959" i="1"/>
  <c r="Z959" i="1" s="1"/>
  <c r="P959" i="1"/>
  <c r="Q959" i="1" s="1"/>
  <c r="Y958" i="1"/>
  <c r="Z958" i="1" s="1"/>
  <c r="P958" i="1"/>
  <c r="Q958" i="1" s="1"/>
  <c r="Y957" i="1"/>
  <c r="Z957" i="1" s="1"/>
  <c r="P957" i="1"/>
  <c r="Q957" i="1" s="1"/>
  <c r="Y956" i="1"/>
  <c r="Z956" i="1" s="1"/>
  <c r="P956" i="1"/>
  <c r="Q956" i="1" s="1"/>
  <c r="Y955" i="1"/>
  <c r="Z955" i="1" s="1"/>
  <c r="P955" i="1"/>
  <c r="Q955" i="1" s="1"/>
  <c r="Y954" i="1"/>
  <c r="Z954" i="1" s="1"/>
  <c r="P954" i="1"/>
  <c r="Q954" i="1" s="1"/>
  <c r="Y953" i="1"/>
  <c r="Z953" i="1" s="1"/>
  <c r="P953" i="1"/>
  <c r="Q953" i="1" s="1"/>
  <c r="Y952" i="1"/>
  <c r="Z952" i="1" s="1"/>
  <c r="P952" i="1"/>
  <c r="Q952" i="1" s="1"/>
  <c r="Y951" i="1"/>
  <c r="Z951" i="1" s="1"/>
  <c r="P951" i="1"/>
  <c r="Q951" i="1" s="1"/>
  <c r="Y950" i="1"/>
  <c r="Z950" i="1" s="1"/>
  <c r="P950" i="1"/>
  <c r="Q950" i="1" s="1"/>
  <c r="Y949" i="1"/>
  <c r="Z949" i="1" s="1"/>
  <c r="P949" i="1"/>
  <c r="Q949" i="1" s="1"/>
  <c r="Y948" i="1"/>
  <c r="Z948" i="1" s="1"/>
  <c r="P948" i="1"/>
  <c r="Q948" i="1" s="1"/>
  <c r="F948" i="1"/>
  <c r="E948" i="1"/>
  <c r="Y451" i="1"/>
  <c r="Z451" i="1" s="1"/>
  <c r="P451" i="1"/>
  <c r="Q451" i="1" s="1"/>
  <c r="Y450" i="1"/>
  <c r="Z450" i="1" s="1"/>
  <c r="Y428" i="1"/>
  <c r="Z428" i="1" s="1"/>
  <c r="P428" i="1"/>
  <c r="Q428" i="1" s="1"/>
  <c r="Y427" i="1"/>
  <c r="Z427" i="1" s="1"/>
  <c r="P427" i="1"/>
  <c r="Q427" i="1" s="1"/>
  <c r="Y426" i="1"/>
  <c r="Z426" i="1" s="1"/>
  <c r="P426" i="1"/>
  <c r="Q426" i="1" s="1"/>
  <c r="Y425" i="1"/>
  <c r="Z425" i="1" s="1"/>
  <c r="P425" i="1"/>
  <c r="Q425" i="1" s="1"/>
  <c r="Y424" i="1"/>
  <c r="Z424" i="1" s="1"/>
  <c r="P424" i="1"/>
  <c r="Q424" i="1" s="1"/>
  <c r="Y423" i="1"/>
  <c r="Z423" i="1" s="1"/>
  <c r="P423" i="1"/>
  <c r="Q423" i="1" s="1"/>
  <c r="Y422" i="1"/>
  <c r="Z422" i="1" s="1"/>
  <c r="P422" i="1"/>
  <c r="Q422" i="1" s="1"/>
  <c r="Y421" i="1"/>
  <c r="Z421" i="1" s="1"/>
  <c r="P421" i="1"/>
  <c r="Q421" i="1" s="1"/>
  <c r="Y420" i="1"/>
  <c r="Z420" i="1" s="1"/>
  <c r="P420" i="1"/>
  <c r="Q420" i="1" s="1"/>
  <c r="Y419" i="1"/>
  <c r="Z419" i="1" s="1"/>
  <c r="P419" i="1"/>
  <c r="Q419" i="1" s="1"/>
  <c r="Y418" i="1"/>
  <c r="Z418" i="1" s="1"/>
  <c r="P418" i="1"/>
  <c r="Q418" i="1" s="1"/>
  <c r="Y417" i="1"/>
  <c r="Z417" i="1" s="1"/>
  <c r="P417" i="1"/>
  <c r="Q417" i="1" s="1"/>
  <c r="Y416" i="1"/>
  <c r="Z416" i="1" s="1"/>
  <c r="P416" i="1"/>
  <c r="Q416" i="1" s="1"/>
  <c r="Y415" i="1"/>
  <c r="Z415" i="1" s="1"/>
  <c r="P415" i="1"/>
  <c r="Q415" i="1" s="1"/>
  <c r="Y413" i="1"/>
  <c r="Z413" i="1" s="1"/>
  <c r="P413" i="1"/>
  <c r="Q413" i="1" s="1"/>
  <c r="Y412" i="1"/>
  <c r="Z412" i="1" s="1"/>
  <c r="P412" i="1"/>
  <c r="Q412" i="1" s="1"/>
  <c r="Y411" i="1"/>
  <c r="Z411" i="1" s="1"/>
  <c r="P411" i="1"/>
  <c r="Q411" i="1" s="1"/>
  <c r="Y410" i="1"/>
  <c r="Z410" i="1" s="1"/>
  <c r="P410" i="1"/>
  <c r="Q410" i="1" s="1"/>
  <c r="Y409" i="1"/>
  <c r="Z409" i="1" s="1"/>
  <c r="P409" i="1"/>
  <c r="Q409" i="1" s="1"/>
  <c r="Y408" i="1"/>
  <c r="Z408" i="1" s="1"/>
  <c r="P408" i="1"/>
  <c r="Q408" i="1" s="1"/>
  <c r="Y407" i="1"/>
  <c r="Z407" i="1" s="1"/>
  <c r="P407" i="1"/>
  <c r="Q407" i="1" s="1"/>
  <c r="Y406" i="1"/>
  <c r="Z406" i="1" s="1"/>
  <c r="P406" i="1"/>
  <c r="Q406" i="1" s="1"/>
  <c r="Y405" i="1"/>
  <c r="Z405" i="1" s="1"/>
  <c r="P405" i="1"/>
  <c r="Q405" i="1" s="1"/>
  <c r="Y404" i="1"/>
  <c r="Z404" i="1" s="1"/>
  <c r="P404" i="1"/>
  <c r="Q404" i="1" s="1"/>
  <c r="Y403" i="1"/>
  <c r="Z403" i="1" s="1"/>
  <c r="P403" i="1"/>
  <c r="Q403" i="1" s="1"/>
  <c r="Y402" i="1"/>
  <c r="Z402" i="1" s="1"/>
  <c r="P402" i="1"/>
  <c r="Q402" i="1" s="1"/>
  <c r="Y401" i="1"/>
  <c r="Z401" i="1" s="1"/>
  <c r="P401" i="1"/>
  <c r="Q401" i="1" s="1"/>
  <c r="Y400" i="1"/>
  <c r="Z400" i="1" s="1"/>
  <c r="P400" i="1"/>
  <c r="Q400" i="1" s="1"/>
  <c r="Y398" i="1"/>
  <c r="Z398" i="1" s="1"/>
  <c r="P398" i="1"/>
  <c r="Q398" i="1" s="1"/>
  <c r="Y397" i="1"/>
  <c r="Z397" i="1" s="1"/>
  <c r="P397" i="1"/>
  <c r="Q397" i="1" s="1"/>
  <c r="Y396" i="1"/>
  <c r="Z396" i="1" s="1"/>
  <c r="P396" i="1"/>
  <c r="Q396" i="1" s="1"/>
  <c r="Y395" i="1"/>
  <c r="Z395" i="1" s="1"/>
  <c r="P395" i="1"/>
  <c r="Q395" i="1" s="1"/>
  <c r="Y394" i="1"/>
  <c r="Z394" i="1" s="1"/>
  <c r="P394" i="1"/>
  <c r="Q394" i="1" s="1"/>
  <c r="Y393" i="1"/>
  <c r="Z393" i="1" s="1"/>
  <c r="P393" i="1"/>
  <c r="Q393" i="1" s="1"/>
  <c r="Y392" i="1"/>
  <c r="Z392" i="1" s="1"/>
  <c r="P392" i="1"/>
  <c r="Q392" i="1" s="1"/>
  <c r="Y391" i="1"/>
  <c r="Z391" i="1" s="1"/>
  <c r="P391" i="1"/>
  <c r="Q391" i="1" s="1"/>
  <c r="Y390" i="1"/>
  <c r="Z390" i="1" s="1"/>
  <c r="P390" i="1"/>
  <c r="Q390" i="1" s="1"/>
  <c r="Y389" i="1"/>
  <c r="Z389" i="1" s="1"/>
  <c r="P389" i="1"/>
  <c r="Q389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97" i="1"/>
  <c r="Z97" i="1" s="1"/>
  <c r="P97" i="1"/>
  <c r="Q97" i="1" s="1"/>
  <c r="Y96" i="1"/>
  <c r="Z96" i="1" s="1"/>
  <c r="P96" i="1"/>
  <c r="Q96" i="1" s="1"/>
  <c r="Y95" i="1"/>
  <c r="Z95" i="1" s="1"/>
  <c r="P95" i="1"/>
  <c r="Q95" i="1" s="1"/>
  <c r="Y94" i="1"/>
  <c r="Z94" i="1" s="1"/>
  <c r="P94" i="1"/>
  <c r="Q94" i="1" s="1"/>
  <c r="Y93" i="1"/>
  <c r="Z93" i="1" s="1"/>
  <c r="P93" i="1"/>
  <c r="Q93" i="1" s="1"/>
  <c r="Y92" i="1"/>
  <c r="Z92" i="1" s="1"/>
  <c r="P92" i="1"/>
  <c r="Q92" i="1" s="1"/>
  <c r="Y91" i="1"/>
  <c r="Z91" i="1" s="1"/>
  <c r="P91" i="1"/>
  <c r="Q91" i="1" s="1"/>
  <c r="Y90" i="1"/>
  <c r="Z90" i="1" s="1"/>
  <c r="P90" i="1"/>
  <c r="Q90" i="1" s="1"/>
  <c r="Y89" i="1"/>
  <c r="Z89" i="1" s="1"/>
  <c r="P89" i="1"/>
  <c r="Q89" i="1" s="1"/>
  <c r="Y88" i="1"/>
  <c r="Z88" i="1" s="1"/>
  <c r="P88" i="1"/>
  <c r="Q88" i="1" s="1"/>
  <c r="Y87" i="1"/>
  <c r="Z87" i="1" s="1"/>
  <c r="P87" i="1"/>
  <c r="Q87" i="1" s="1"/>
  <c r="Y86" i="1"/>
  <c r="Z86" i="1" s="1"/>
  <c r="P86" i="1"/>
  <c r="Q86" i="1" s="1"/>
  <c r="Y85" i="1"/>
  <c r="Z85" i="1" s="1"/>
  <c r="P85" i="1"/>
  <c r="Q85" i="1" s="1"/>
  <c r="Y84" i="1"/>
  <c r="Z84" i="1" s="1"/>
  <c r="P84" i="1"/>
  <c r="Q84" i="1" s="1"/>
  <c r="P83" i="1"/>
  <c r="Q83" i="1" s="1"/>
  <c r="E83" i="1"/>
  <c r="Y82" i="1"/>
  <c r="Z82" i="1" s="1"/>
  <c r="P82" i="1"/>
  <c r="Q82" i="1" s="1"/>
  <c r="Y81" i="1"/>
  <c r="Z81" i="1" s="1"/>
  <c r="P81" i="1"/>
  <c r="Q81" i="1" s="1"/>
  <c r="Y80" i="1"/>
  <c r="Z80" i="1" s="1"/>
  <c r="P80" i="1"/>
  <c r="Q80" i="1" s="1"/>
  <c r="Y79" i="1"/>
  <c r="Z79" i="1" s="1"/>
  <c r="P79" i="1"/>
  <c r="Q79" i="1" s="1"/>
  <c r="Y78" i="1"/>
  <c r="Z78" i="1" s="1"/>
  <c r="P78" i="1"/>
  <c r="Q78" i="1" s="1"/>
  <c r="Y77" i="1"/>
  <c r="Z77" i="1" s="1"/>
  <c r="P77" i="1"/>
  <c r="Q77" i="1" s="1"/>
  <c r="Y76" i="1"/>
  <c r="Z76" i="1" s="1"/>
  <c r="P76" i="1"/>
  <c r="Q76" i="1" s="1"/>
  <c r="Y75" i="1"/>
  <c r="Z75" i="1" s="1"/>
  <c r="P75" i="1"/>
  <c r="Q75" i="1" s="1"/>
  <c r="Y74" i="1"/>
  <c r="Z74" i="1" s="1"/>
  <c r="P74" i="1"/>
  <c r="Q74" i="1" s="1"/>
  <c r="Y73" i="1"/>
  <c r="Z73" i="1" s="1"/>
  <c r="P73" i="1"/>
  <c r="Q73" i="1" s="1"/>
  <c r="Y72" i="1"/>
  <c r="Z72" i="1" s="1"/>
  <c r="P72" i="1"/>
  <c r="Q72" i="1" s="1"/>
  <c r="Y71" i="1"/>
  <c r="Z71" i="1" s="1"/>
  <c r="P71" i="1"/>
  <c r="Q71" i="1" s="1"/>
  <c r="Y70" i="1"/>
  <c r="Z70" i="1" s="1"/>
  <c r="P70" i="1"/>
  <c r="Q70" i="1" s="1"/>
  <c r="Y69" i="1"/>
  <c r="Z69" i="1" s="1"/>
  <c r="P69" i="1"/>
  <c r="Q69" i="1" s="1"/>
  <c r="Y67" i="1"/>
  <c r="Z67" i="1" s="1"/>
  <c r="P67" i="1"/>
  <c r="Q67" i="1" s="1"/>
  <c r="Y66" i="1"/>
  <c r="Z66" i="1" s="1"/>
  <c r="P66" i="1"/>
  <c r="Q66" i="1" s="1"/>
  <c r="Y65" i="1"/>
  <c r="Z65" i="1" s="1"/>
  <c r="P65" i="1"/>
  <c r="Q65" i="1" s="1"/>
  <c r="Y64" i="1"/>
  <c r="Z64" i="1" s="1"/>
  <c r="P64" i="1"/>
  <c r="Q64" i="1" s="1"/>
  <c r="Y63" i="1"/>
  <c r="Z63" i="1" s="1"/>
  <c r="P63" i="1"/>
  <c r="Q63" i="1" s="1"/>
  <c r="Y62" i="1"/>
  <c r="Z62" i="1" s="1"/>
  <c r="P62" i="1"/>
  <c r="Q62" i="1" s="1"/>
  <c r="Y61" i="1"/>
  <c r="Z61" i="1" s="1"/>
  <c r="P61" i="1"/>
  <c r="Q61" i="1" s="1"/>
  <c r="Y60" i="1"/>
  <c r="Z60" i="1" s="1"/>
  <c r="P60" i="1"/>
  <c r="Q60" i="1" s="1"/>
  <c r="Y59" i="1"/>
  <c r="Z59" i="1" s="1"/>
  <c r="P59" i="1"/>
  <c r="Q59" i="1" s="1"/>
  <c r="Y58" i="1"/>
  <c r="Z58" i="1" s="1"/>
  <c r="P58" i="1"/>
  <c r="Q58" i="1" s="1"/>
  <c r="Y57" i="1"/>
  <c r="Z57" i="1" s="1"/>
  <c r="P57" i="1"/>
  <c r="Q57" i="1" s="1"/>
  <c r="Y56" i="1"/>
  <c r="Z56" i="1" s="1"/>
  <c r="P56" i="1"/>
  <c r="Q56" i="1" s="1"/>
  <c r="Y55" i="1"/>
  <c r="Z55" i="1" s="1"/>
  <c r="P55" i="1"/>
  <c r="Q55" i="1" s="1"/>
  <c r="Y54" i="1"/>
  <c r="Z54" i="1" s="1"/>
  <c r="P54" i="1"/>
  <c r="Q54" i="1" s="1"/>
  <c r="Y53" i="1"/>
  <c r="Z53" i="1" s="1"/>
  <c r="P53" i="1"/>
  <c r="Q53" i="1" s="1"/>
  <c r="E53" i="1"/>
  <c r="Y52" i="1"/>
  <c r="Z52" i="1" s="1"/>
  <c r="P52" i="1"/>
  <c r="Q52" i="1" s="1"/>
  <c r="Y51" i="1"/>
  <c r="Z51" i="1" s="1"/>
  <c r="P51" i="1"/>
  <c r="Q51" i="1" s="1"/>
  <c r="Y50" i="1"/>
  <c r="Z50" i="1" s="1"/>
  <c r="P50" i="1"/>
  <c r="Q50" i="1" s="1"/>
  <c r="Y49" i="1"/>
  <c r="Z49" i="1" s="1"/>
  <c r="P49" i="1"/>
  <c r="Q49" i="1" s="1"/>
  <c r="Y48" i="1"/>
  <c r="Z48" i="1" s="1"/>
  <c r="P48" i="1"/>
  <c r="Q48" i="1" s="1"/>
  <c r="Y47" i="1"/>
  <c r="Z47" i="1" s="1"/>
  <c r="P47" i="1"/>
  <c r="Q47" i="1" s="1"/>
  <c r="Y46" i="1"/>
  <c r="Z46" i="1" s="1"/>
  <c r="P46" i="1"/>
  <c r="Q46" i="1" s="1"/>
  <c r="Y45" i="1"/>
  <c r="Z45" i="1" s="1"/>
  <c r="P45" i="1"/>
  <c r="Q45" i="1" s="1"/>
  <c r="Y44" i="1"/>
  <c r="Z44" i="1" s="1"/>
  <c r="P44" i="1"/>
  <c r="Q44" i="1" s="1"/>
  <c r="P43" i="1"/>
  <c r="Q43" i="1" s="1"/>
  <c r="Y42" i="1"/>
  <c r="Z42" i="1" s="1"/>
  <c r="P42" i="1"/>
  <c r="Q42" i="1" s="1"/>
  <c r="Y41" i="1"/>
  <c r="Z41" i="1" s="1"/>
  <c r="P41" i="1"/>
  <c r="Q41" i="1" s="1"/>
  <c r="Y40" i="1"/>
  <c r="Z40" i="1" s="1"/>
  <c r="P40" i="1"/>
  <c r="Q40" i="1" s="1"/>
  <c r="Y39" i="1"/>
  <c r="Z39" i="1" s="1"/>
  <c r="P39" i="1"/>
  <c r="Q39" i="1" s="1"/>
  <c r="P37" i="1"/>
  <c r="Q37" i="1" s="1"/>
  <c r="P36" i="1"/>
  <c r="Q36" i="1" s="1"/>
  <c r="P35" i="1"/>
  <c r="Q35" i="1" s="1"/>
  <c r="Y34" i="1"/>
  <c r="Z34" i="1" s="1"/>
  <c r="P34" i="1"/>
  <c r="Q34" i="1" s="1"/>
  <c r="Y33" i="1"/>
  <c r="Z33" i="1" s="1"/>
  <c r="P33" i="1"/>
  <c r="Q33" i="1" s="1"/>
  <c r="Y32" i="1"/>
  <c r="Z32" i="1" s="1"/>
  <c r="P32" i="1"/>
  <c r="Q32" i="1" s="1"/>
  <c r="Y31" i="1"/>
  <c r="Z31" i="1" s="1"/>
  <c r="P31" i="1"/>
  <c r="Q31" i="1" s="1"/>
  <c r="Y30" i="1"/>
  <c r="Z30" i="1" s="1"/>
  <c r="P30" i="1"/>
  <c r="Q30" i="1" s="1"/>
  <c r="Y29" i="1"/>
  <c r="Z29" i="1" s="1"/>
  <c r="P29" i="1"/>
  <c r="Q29" i="1" s="1"/>
  <c r="Y28" i="1"/>
  <c r="Z28" i="1" s="1"/>
  <c r="P28" i="1"/>
  <c r="Q28" i="1" s="1"/>
  <c r="Y27" i="1"/>
  <c r="Z27" i="1" s="1"/>
  <c r="P27" i="1"/>
  <c r="Q27" i="1" s="1"/>
  <c r="Y26" i="1"/>
  <c r="Z26" i="1" s="1"/>
  <c r="P26" i="1"/>
  <c r="Q26" i="1" s="1"/>
  <c r="Y25" i="1"/>
  <c r="Z25" i="1" s="1"/>
  <c r="P25" i="1"/>
  <c r="Q25" i="1" s="1"/>
  <c r="Y24" i="1"/>
  <c r="Z24" i="1" s="1"/>
  <c r="P24" i="1"/>
  <c r="Q24" i="1" s="1"/>
  <c r="P23" i="1"/>
  <c r="E23" i="1"/>
  <c r="Q22" i="1"/>
  <c r="Q21" i="1"/>
  <c r="Q20" i="1"/>
  <c r="Q19" i="1"/>
  <c r="Q18" i="1"/>
  <c r="Q17" i="1"/>
  <c r="Q16" i="1"/>
  <c r="Q15" i="1"/>
  <c r="Q14" i="1"/>
  <c r="Z13" i="1"/>
  <c r="Z12" i="1"/>
  <c r="Z11" i="1"/>
  <c r="P10" i="1"/>
  <c r="Q10" i="1" s="1"/>
  <c r="E10" i="1"/>
  <c r="Q23" i="1" l="1"/>
  <c r="AB23" i="1" s="1"/>
  <c r="AB933" i="1"/>
  <c r="F933" i="1"/>
  <c r="E933" i="1"/>
  <c r="AB961" i="1"/>
  <c r="AB948" i="1"/>
  <c r="AB1012" i="1"/>
  <c r="AB995" i="1"/>
  <c r="AB978" i="1"/>
  <c r="P344" i="1"/>
  <c r="Q344" i="1" s="1"/>
  <c r="P414" i="1"/>
  <c r="Q414" i="1" s="1"/>
  <c r="Y478" i="1"/>
  <c r="Z478" i="1" s="1"/>
  <c r="F478" i="1"/>
  <c r="P478" i="1"/>
  <c r="Q478" i="1" s="1"/>
  <c r="E478" i="1"/>
  <c r="Y467" i="1"/>
  <c r="Z467" i="1" s="1"/>
  <c r="F467" i="1"/>
  <c r="P467" i="1"/>
  <c r="Q467" i="1" s="1"/>
  <c r="E467" i="1"/>
  <c r="E399" i="1"/>
  <c r="F452" i="1"/>
  <c r="P452" i="1"/>
  <c r="Q452" i="1" s="1"/>
  <c r="E452" i="1"/>
  <c r="Y452" i="1"/>
  <c r="Z452" i="1" s="1"/>
  <c r="Y429" i="1"/>
  <c r="Z429" i="1" s="1"/>
  <c r="P429" i="1"/>
  <c r="Q429" i="1" s="1"/>
  <c r="F344" i="1"/>
  <c r="Y414" i="1"/>
  <c r="Z414" i="1" s="1"/>
  <c r="F429" i="1"/>
  <c r="Y382" i="1"/>
  <c r="Z382" i="1" s="1"/>
  <c r="E429" i="1"/>
  <c r="F414" i="1"/>
  <c r="E414" i="1"/>
  <c r="F399" i="1"/>
  <c r="Y399" i="1"/>
  <c r="Z399" i="1" s="1"/>
  <c r="P399" i="1"/>
  <c r="Q399" i="1" s="1"/>
  <c r="F382" i="1"/>
  <c r="E382" i="1"/>
  <c r="P382" i="1"/>
  <c r="Q382" i="1" s="1"/>
  <c r="F359" i="1"/>
  <c r="Y359" i="1"/>
  <c r="Z359" i="1" s="1"/>
  <c r="Y344" i="1"/>
  <c r="Z344" i="1" s="1"/>
  <c r="E344" i="1"/>
  <c r="P68" i="1"/>
  <c r="Q68" i="1" s="1"/>
  <c r="E38" i="1"/>
  <c r="E68" i="1"/>
  <c r="F10" i="1"/>
  <c r="Y10" i="1"/>
  <c r="F23" i="1"/>
  <c r="Y68" i="1"/>
  <c r="Z68" i="1" s="1"/>
  <c r="F83" i="1"/>
  <c r="F38" i="1"/>
  <c r="Y38" i="1"/>
  <c r="Z38" i="1" s="1"/>
  <c r="Y83" i="1"/>
  <c r="AB53" i="1"/>
  <c r="P38" i="1"/>
  <c r="Q38" i="1" s="1"/>
  <c r="F68" i="1"/>
  <c r="Z83" i="1" l="1"/>
  <c r="AB83" i="1" s="1"/>
  <c r="Z10" i="1"/>
  <c r="AB10" i="1" s="1"/>
  <c r="AB399" i="1"/>
  <c r="AB478" i="1"/>
  <c r="AB414" i="1"/>
  <c r="AB344" i="1"/>
  <c r="AB467" i="1"/>
  <c r="AB429" i="1"/>
  <c r="AB452" i="1"/>
  <c r="AB382" i="1"/>
  <c r="E359" i="1"/>
  <c r="P359" i="1"/>
  <c r="AB68" i="1"/>
  <c r="AB38" i="1"/>
  <c r="Q359" i="1" l="1"/>
  <c r="AB359" i="1" s="1"/>
  <c r="P450" i="1"/>
  <c r="Q450" i="1" s="1"/>
</calcChain>
</file>

<file path=xl/sharedStrings.xml><?xml version="1.0" encoding="utf-8"?>
<sst xmlns="http://schemas.openxmlformats.org/spreadsheetml/2006/main" count="6280" uniqueCount="960">
  <si>
    <t xml:space="preserve"> </t>
  </si>
  <si>
    <t>УТВЕРЖДАЮ</t>
  </si>
  <si>
    <t>Начальник ПТО</t>
  </si>
  <si>
    <t>______________Давыдов С.А.</t>
  </si>
  <si>
    <t>"______"_____________2015г.</t>
  </si>
  <si>
    <r>
      <t>ЗАМЕРЫ  НАГРУЗОК  ТРАНСФОРМАТОРОВ   MAX  2019 года (</t>
    </r>
    <r>
      <rPr>
        <b/>
        <sz val="10"/>
        <color rgb="FFFF0000"/>
        <rFont val="Arial Cyr"/>
        <family val="2"/>
        <charset val="204"/>
      </rPr>
      <t>лето</t>
    </r>
    <r>
      <rPr>
        <b/>
        <sz val="10"/>
        <rFont val="Arial Cyr"/>
        <family val="2"/>
        <charset val="204"/>
      </rPr>
      <t>)</t>
    </r>
  </si>
  <si>
    <t>Наимено-вание объекта</t>
  </si>
  <si>
    <t>Дата</t>
  </si>
  <si>
    <t xml:space="preserve">Время </t>
  </si>
  <si>
    <r>
      <t xml:space="preserve">t - </t>
    </r>
    <r>
      <rPr>
        <b/>
        <sz val="10"/>
        <rFont val="Symbol"/>
        <family val="1"/>
        <charset val="2"/>
      </rPr>
      <t>°</t>
    </r>
    <r>
      <rPr>
        <b/>
        <sz val="10"/>
        <rFont val="Arial Cyr"/>
        <family val="2"/>
        <charset val="204"/>
      </rPr>
      <t>С</t>
    </r>
  </si>
  <si>
    <t xml:space="preserve">Кмакс </t>
  </si>
  <si>
    <t>ПСТ</t>
  </si>
  <si>
    <t>Прина-длеж-ность</t>
  </si>
  <si>
    <t>№ ТП (РТП)</t>
  </si>
  <si>
    <t>трансформатор №1</t>
  </si>
  <si>
    <t>трансформатор №2</t>
  </si>
  <si>
    <t>тр №1</t>
  </si>
  <si>
    <t>тр №2</t>
  </si>
  <si>
    <t>направление</t>
  </si>
  <si>
    <t>Sтр-ра</t>
  </si>
  <si>
    <t>Ia</t>
  </si>
  <si>
    <t>Ib</t>
  </si>
  <si>
    <t>Ic</t>
  </si>
  <si>
    <t>Uф/Uл</t>
  </si>
  <si>
    <t>Iср.</t>
  </si>
  <si>
    <t>Kзагр.</t>
  </si>
  <si>
    <t>ПБВ</t>
  </si>
  <si>
    <t>РТП</t>
  </si>
  <si>
    <t>МРЭС</t>
  </si>
  <si>
    <t>тр-р №1</t>
  </si>
  <si>
    <t>230/400</t>
  </si>
  <si>
    <t>-</t>
  </si>
  <si>
    <t>тр-№2</t>
  </si>
  <si>
    <t>230/398</t>
  </si>
  <si>
    <t>РЕЗЕРВ</t>
  </si>
  <si>
    <t>тп</t>
  </si>
  <si>
    <t>тр-р №2</t>
  </si>
  <si>
    <t>тр-р №3</t>
  </si>
  <si>
    <t>тр-р №4</t>
  </si>
  <si>
    <t>БРП-НО</t>
  </si>
  <si>
    <t>Резерв</t>
  </si>
  <si>
    <t>230/401</t>
  </si>
  <si>
    <t xml:space="preserve">тр-р №1               </t>
  </si>
  <si>
    <t>232/402</t>
  </si>
  <si>
    <t>ВРУ-2</t>
  </si>
  <si>
    <t>231/407</t>
  </si>
  <si>
    <t>ВРУ-1</t>
  </si>
  <si>
    <t>ВРУ-2 К.9</t>
  </si>
  <si>
    <t>ВРУ-3</t>
  </si>
  <si>
    <t>ВРУ-4</t>
  </si>
  <si>
    <t>ВРУ-5</t>
  </si>
  <si>
    <t>ВРУ-6</t>
  </si>
  <si>
    <t>ВРУ-7</t>
  </si>
  <si>
    <t>ВРУ-8</t>
  </si>
  <si>
    <t>ВРУ-9</t>
  </si>
  <si>
    <t>236/410</t>
  </si>
  <si>
    <t>ВРУ-ИТП-1</t>
  </si>
  <si>
    <t>ЖК АНИНСКИЙ И ЖК ЧЕРТАНОВСКИЙ</t>
  </si>
  <si>
    <t>ВАРШАВСКОЕ ШОССЕ Д.160 К.1</t>
  </si>
  <si>
    <t>ВАРШАВСКОЕ ШОССЕ Д.160 К.3 ИТП</t>
  </si>
  <si>
    <t>ВРУ-2 ГАРАЖ ЯНГЕЛЯ 1</t>
  </si>
  <si>
    <t>ВРУ-1 ГАРАЖ ЯНГЕЛЯ 1</t>
  </si>
  <si>
    <t>ВРУ-2 НЖ ЯНГЕЛЯ 1</t>
  </si>
  <si>
    <t>ВРУ-5 НЖ ЯНГЕЛЯ 1 К.1</t>
  </si>
  <si>
    <t>ВРУ-2 ЖД АК. ЯНГЕЛЯ 1 КЛ-1</t>
  </si>
  <si>
    <t>ВРУ-3-2 ЖД АК. ЯНГЕЛЯ 1 К.1 КЛ.1</t>
  </si>
  <si>
    <t>ВРУ-2 ЖД АК. ЯНГЕЛЯ 1 КЛ-2</t>
  </si>
  <si>
    <t>ВРУ-3-2 ЖД АК. ЯНГЕЛЯ 1 К.1 КЛ.2</t>
  </si>
  <si>
    <t>ВРУ-1 ЖД АК. ЯНГЕЛЯ 1 КЛ-1</t>
  </si>
  <si>
    <t>ВРУ-3-1 ЖД АК. ЯНГЕЛЯ 1 К.1 КЛ.1</t>
  </si>
  <si>
    <t>ВРУ-1 ЖД АК. ЯНГЕЛЯ 1 КЛ-2</t>
  </si>
  <si>
    <t>ВРУ-3-1 ЖД АК. ЯНГЕЛЯ 1 К.1 КЛ.2</t>
  </si>
  <si>
    <t>ВРУ-9 ИТП АК. ЯНГЕЛЯ 1 К.1</t>
  </si>
  <si>
    <t>ВРУ-3 ЖД АК. ЯНГЕЛЯ 1 КЛ-1</t>
  </si>
  <si>
    <t>ВРУ-3 ЖД АК. ЯНГЕЛЯ 1 КЛ-2</t>
  </si>
  <si>
    <t>232/410</t>
  </si>
  <si>
    <t>ВРУ-6 ГАРАЖ ЯНГЕЛЯ 1 К.1 КЛ-1</t>
  </si>
  <si>
    <t>ВРУ-6 ГАРАЖ ЯНГЕЛЯ 1 К.1 КЛ-2</t>
  </si>
  <si>
    <t>ВРУ-2-2 ЖД ЯНГЕЛЯ 1 К.1 КЛ-1</t>
  </si>
  <si>
    <t>ВРУ-2-2 ЖД ЯНГЕЛЯ 1 К.1 КЛ-2</t>
  </si>
  <si>
    <t>ВРУ-2-1 ЖД ЯНГЕЛЯ 1 К.1 КЛ-1</t>
  </si>
  <si>
    <t>ВРУ-2-1 ЖД ЯНГЕЛЯ 1 К.1 КЛ-2</t>
  </si>
  <si>
    <t>ВРУ-8 ГАРАЖ ЯНГЕЛЯ 1</t>
  </si>
  <si>
    <t>ВРУ-7 ГАРАЖ ЯНГЕЛЯ 1</t>
  </si>
  <si>
    <t>МГС</t>
  </si>
  <si>
    <t>ВРУ-ИТП ВАРШАВСКОЕ Ш.152</t>
  </si>
  <si>
    <t>ВРУ-НЖ ВАРШАВСКОЕ Ш.152</t>
  </si>
  <si>
    <t>ВРУ-2 ЖД ВАРШАВСКОЕ Ш. 152 КЛ-1</t>
  </si>
  <si>
    <t>ВРУ-2 ЖД ВАРШАВСКОЕ Ш. 152 КЛ-2</t>
  </si>
  <si>
    <t>ВРУ-1-2 ЖД ЯНГЕЛЯ 1 К.1 КЛ-1</t>
  </si>
  <si>
    <t>ВРУ-4 НЖ ЯНГЕЛЯ 1 К.1</t>
  </si>
  <si>
    <t>ВРУ-1-2 ЖД ЯНГЕЛЯ 1 К.1 КЛ-2</t>
  </si>
  <si>
    <t>ВРУ-1-1 ЖД ЯНГЕЛЯ 1 К.1 КЛ-1</t>
  </si>
  <si>
    <t>ВРУ-1-1 ЖД ЯНГЕЛЯ 1 К.1 КЛ-2</t>
  </si>
  <si>
    <t>240/418</t>
  </si>
  <si>
    <t>ВРУ-ДОУ ВАРШАВСКОЕ Ш.160 К.4 КЛ-1</t>
  </si>
  <si>
    <t>ВРУ-ДОУ ВАРШАВСКОЕ Ш.160 К.4 КЛ-2</t>
  </si>
  <si>
    <t>ВРУ-ГАРАЖ ВАРШАВСКОЕ Ш. 160 К.2</t>
  </si>
  <si>
    <t>ВРУ-1 ЖД ВАРШАВСКОЕ Ш.160 КЛ-1</t>
  </si>
  <si>
    <t>ВРУ-1 ЖД ВАРШАВСКОЕ Ш.160 КЛ-2</t>
  </si>
  <si>
    <t>ВРУ-ГАРАЖ ВАРШАВСКОЕ Ш. 160 К.2 КЛ-1</t>
  </si>
  <si>
    <t>ВРУ-ГАРАЖ ВАРШАВСКОЕ Ш. 160 К.2 КЛ-2</t>
  </si>
  <si>
    <t>ВРУ-ЖД ВАРШАВСКОЕ Ш.160 К.3</t>
  </si>
  <si>
    <t>ВРУ-ИТП ВАРШАВСКОЕ Ш.160 К.3</t>
  </si>
  <si>
    <t>ВРУ-НЖ ВАРШАВСКОЕ Ш.160К.3</t>
  </si>
  <si>
    <t>ВРУ-ЖД ВАРШАВСКОЕ Ш.160 К.3 КЛ-1</t>
  </si>
  <si>
    <t>ВРУ-ЖД ВАРШАВСКОЕ Ш.160 К.3 КЛ-2</t>
  </si>
  <si>
    <t>238/414</t>
  </si>
  <si>
    <t>ВРУ-БКФН ВАРШАВСКОЕ Ш.160 К.3 КЛ-1</t>
  </si>
  <si>
    <t>ВРУ-БКФН ВАРШАВСКОЕ Ш.160 К.3 КЛ-2</t>
  </si>
  <si>
    <t>ВРУ-ИТП ВАРШАВСКОЕ Ш.160 К.2</t>
  </si>
  <si>
    <t>ВРУ-1 ЖД ВАРШАВСКОЕ Ш.160 К.2 КЛ-1</t>
  </si>
  <si>
    <t>ВРУ-1 ЖД ВАРШАВСКОЕ Ш.160 К.2 КЛ-2</t>
  </si>
  <si>
    <t>ВРУ-НЖ ВАРШАВСКОЕ Ш.160 К.2 КЛ-1</t>
  </si>
  <si>
    <t>ВРУ-НЖ ВАРШАВСКОЕ Ш.160 К.2 КЛ-2</t>
  </si>
  <si>
    <t>ВРУ-МГС</t>
  </si>
  <si>
    <t>ВРУ-ИТП ВАРШАВСКОЕ Ш.160 К.4</t>
  </si>
  <si>
    <t>ЖК МЕЩЕРСКИЙ ЛЕС</t>
  </si>
  <si>
    <t>ФТС Сервис ЦОД</t>
  </si>
  <si>
    <t>не жилой</t>
  </si>
  <si>
    <t>Мосгорсвет</t>
  </si>
  <si>
    <t>МосГаз</t>
  </si>
  <si>
    <t>ВРУ-1 к.1.1</t>
  </si>
  <si>
    <t>ВРУ-2 к 1.1</t>
  </si>
  <si>
    <t>ВРУ-3 к.1.1</t>
  </si>
  <si>
    <t>ВРУ-Н/Ж к.1.1</t>
  </si>
  <si>
    <t>ВРУ-ИТП к.1.1</t>
  </si>
  <si>
    <t>ВРУ-1 к.1.2</t>
  </si>
  <si>
    <t>ВРУ-2 к.1.2</t>
  </si>
  <si>
    <t>ВРУ-3 к.1.2</t>
  </si>
  <si>
    <t>ВРУ-ИТП к.1.2</t>
  </si>
  <si>
    <t>ВРУ-стоянка к.7.1</t>
  </si>
  <si>
    <t>ВРУ-ЗАО "Канопус авто"</t>
  </si>
  <si>
    <t>ИТП корп. 2.2</t>
  </si>
  <si>
    <t>ВРУ-1 к 2.1</t>
  </si>
  <si>
    <t>ВРУ-3 корп. 2.2</t>
  </si>
  <si>
    <t>ВРУ-2 корп. 2.2</t>
  </si>
  <si>
    <t>ВРУ-2 к 2.1</t>
  </si>
  <si>
    <t>ВРУ-1 корп. 2.2</t>
  </si>
  <si>
    <t>ВРУ-3 к 2.1</t>
  </si>
  <si>
    <t>ВРУ-ИТП к2.1</t>
  </si>
  <si>
    <t>ВРУ-4 к 2.1</t>
  </si>
  <si>
    <t>ВРУ-5 корп. 2.1</t>
  </si>
  <si>
    <t>ВРУ-5 к2.1</t>
  </si>
  <si>
    <t>ВРУ-4 корп. 2.1</t>
  </si>
  <si>
    <t>ВРУ-1 к2.2</t>
  </si>
  <si>
    <t>ВРУ-2 к2.2</t>
  </si>
  <si>
    <t>ВРУ-3 к2.2</t>
  </si>
  <si>
    <t>ВРУ-ИТП к2.2</t>
  </si>
  <si>
    <t>БРП- Мосссвет</t>
  </si>
  <si>
    <t>ВРУ-1 к 3.1</t>
  </si>
  <si>
    <t>ВРУ-2 к 3.1</t>
  </si>
  <si>
    <t>ВРУ-4 к 3.1</t>
  </si>
  <si>
    <t>ВРУ-3 к 3.1</t>
  </si>
  <si>
    <t>ВРУ-ИТП к 3.1</t>
  </si>
  <si>
    <t>ВРУ-1 к 3.2</t>
  </si>
  <si>
    <t>ВРУ-ИТП к 3.2</t>
  </si>
  <si>
    <t>ВРУ-3 к 3.2</t>
  </si>
  <si>
    <t>ВРУ-4 к 3.2</t>
  </si>
  <si>
    <t>ВРУ-2 к 3.2</t>
  </si>
  <si>
    <t>ВРУ-Н/Ж к 4.2</t>
  </si>
  <si>
    <t>ВРУ-1 к 4.4</t>
  </si>
  <si>
    <t>ВРУ-2 к 4.3 Н/Ж+ВРУ ИТП</t>
  </si>
  <si>
    <t>ВРУ-1 к 4.2</t>
  </si>
  <si>
    <t>ВРУ-Гараж</t>
  </si>
  <si>
    <t>ВРУ-1 к 4.1</t>
  </si>
  <si>
    <t>ВРУ-1 к 4.3</t>
  </si>
  <si>
    <t>ВРУ-ИТП Н/Ж к 4.4+ИТП</t>
  </si>
  <si>
    <t xml:space="preserve">ВРУ-2 к 4.1 </t>
  </si>
  <si>
    <t>ВРУ-Гараж к 4.4</t>
  </si>
  <si>
    <t>МТС</t>
  </si>
  <si>
    <t>ВРУ-2+ИТП к 4.3</t>
  </si>
  <si>
    <t>ТП</t>
  </si>
  <si>
    <t>ЖК ЖЕМЧУЖИНА ЗЕЛЕНОГРАДА</t>
  </si>
  <si>
    <t>ЖК САЛАРЬЕВО ПАРК</t>
  </si>
  <si>
    <t>ВРУ-3 ИТП к 3</t>
  </si>
  <si>
    <t>ВРУ-2 к 3</t>
  </si>
  <si>
    <t>ВРУ-1 К.3 КЛ-1</t>
  </si>
  <si>
    <t>ВРУ-1 К.3 КЛ-2</t>
  </si>
  <si>
    <t>ВРУ-2 ИТП к.2</t>
  </si>
  <si>
    <t>ВРУ-2 к 2</t>
  </si>
  <si>
    <t>ВРУ-3 ИТП к 1</t>
  </si>
  <si>
    <t>ВРУ-1 к.1 КЛ-1</t>
  </si>
  <si>
    <t>ВРУ-1 к.1 КЛ-2</t>
  </si>
  <si>
    <t>ВРУ-1 к.1 КЛ-3</t>
  </si>
  <si>
    <t>ВРУ-4 К.5 КЛ-1</t>
  </si>
  <si>
    <t>ВРУ-4 К.5 КЛ-2</t>
  </si>
  <si>
    <t>ВРУ-2 К.4 КЛ-1</t>
  </si>
  <si>
    <t>ВРУ-2 К.4 КЛ-2</t>
  </si>
  <si>
    <t>ВРУ-3 К.5 КЛ-1</t>
  </si>
  <si>
    <t>ВРУ-3 К.5 КЛ-2</t>
  </si>
  <si>
    <t>ВРУ-1 К.5 КЛ-1</t>
  </si>
  <si>
    <t xml:space="preserve">ВРУ-ИТП к.5 </t>
  </si>
  <si>
    <t>ВРУ-1 К.5 КЛ-2</t>
  </si>
  <si>
    <t>ВРУ-1 К.4 КЛ-2</t>
  </si>
  <si>
    <t>ВРУ-ИТП К.9</t>
  </si>
  <si>
    <t>ВРУ-1 К.9 КЛ-1</t>
  </si>
  <si>
    <t>ВРУ-1 К.9 КЛ-2</t>
  </si>
  <si>
    <t>ВРУ-1 К.8 КЛ-1</t>
  </si>
  <si>
    <t>ВРУ-1 К.8 КЛ-2</t>
  </si>
  <si>
    <t xml:space="preserve">ВРУ-2 К.8 </t>
  </si>
  <si>
    <t>ВРУ-ИТП к.8</t>
  </si>
  <si>
    <t>ВРУ-1 к.7.1 КЛ-1</t>
  </si>
  <si>
    <t>ВРУ-1 к.7.1 КЛ-2</t>
  </si>
  <si>
    <t>ВРУ-2 к.7.1 КЛ-1</t>
  </si>
  <si>
    <t>ВРУ-2 к.7.1 КЛ-2</t>
  </si>
  <si>
    <t>ВРУ-1 к.7.2 КЛ-1</t>
  </si>
  <si>
    <t>ВРУ-1 к.7.2 КЛ-2</t>
  </si>
  <si>
    <t>ВРУ-2 к.7.2 КЛ-1</t>
  </si>
  <si>
    <t>ВРУ-2 к.7.2 КЛ-2</t>
  </si>
  <si>
    <t>ВРУ-3 к.7.2 КЛ-1</t>
  </si>
  <si>
    <t>ВРУ-3 к.7.2 КЛ-2</t>
  </si>
  <si>
    <t>ВРУ-4 к.7.2 КЛ-1</t>
  </si>
  <si>
    <t>ВРУ-4 к.7.2 КЛ-2</t>
  </si>
  <si>
    <t>ВРУ-1 к.7.3 КЛ-1</t>
  </si>
  <si>
    <t>ВРУ-1 к.7.3 КЛ-2</t>
  </si>
  <si>
    <t>ВРУ-ИТП к. 7.3</t>
  </si>
  <si>
    <t>234/407</t>
  </si>
  <si>
    <t>234/406</t>
  </si>
  <si>
    <t>ЖК ВАВИЛОВА 4</t>
  </si>
  <si>
    <t>ЖК АНГЛИЙСКИЙ КВАРТАЛ</t>
  </si>
  <si>
    <t>ВРУ-1Г корп-1а стр7 КЛ-1</t>
  </si>
  <si>
    <t>ВРУ-1Г корп-1а стр7 КЛ-2</t>
  </si>
  <si>
    <t>ВРУ-Н корп.1а стр.1</t>
  </si>
  <si>
    <t>ВРУ-Н корп.1а стр.6</t>
  </si>
  <si>
    <t>ВРУ-1 корп-1а стр1 КЛ-1</t>
  </si>
  <si>
    <t>ВРУ-1 корп-1а стр1 КЛ-2</t>
  </si>
  <si>
    <t>ВРУ-2 корп-1Б</t>
  </si>
  <si>
    <t>ВРУ-2 корп-1а стр1 КЛ-1</t>
  </si>
  <si>
    <t>ВРУ-1 корп-1б  КЛ-1</t>
  </si>
  <si>
    <t>ВРУ-2 корп-1а стр1 КЛ-2</t>
  </si>
  <si>
    <t>ВРУ-1 корп-1б  КЛ-2</t>
  </si>
  <si>
    <t>ВРУ корп.1 с.1 КЛ-1</t>
  </si>
  <si>
    <t>ВРУ корп.1 с.1 КЛ-2</t>
  </si>
  <si>
    <t>ВРУ-1 корп.1б</t>
  </si>
  <si>
    <t>ВРУ-Н корп. 1а стр.19 КЛ-1</t>
  </si>
  <si>
    <t>ВРУ-2 корп. 1а стр.19 КЛ-1</t>
  </si>
  <si>
    <t>ВРУ-Н корп. 1а стр.19 КЛ-2</t>
  </si>
  <si>
    <t>ВРУ-2 корп. 1а стр.19 КЛ-2</t>
  </si>
  <si>
    <t>ВРУ-1 корп. 1а стр.19 КЛ-1</t>
  </si>
  <si>
    <t>ВРУ-1 корп. 1а стр.19 КЛ-2</t>
  </si>
  <si>
    <t>ВРУ корп. 1а стр.21 КЛ-1</t>
  </si>
  <si>
    <t>ВРУ корп. 1а стр.21 КЛ-2</t>
  </si>
  <si>
    <t>ВРУ-Н корп. 1а стр.21</t>
  </si>
  <si>
    <t>ВРУ-ИТП-3</t>
  </si>
  <si>
    <t>ВРУ-Н корп. 1а стр.3</t>
  </si>
  <si>
    <t>ВРУ корп. 1а стр.3 КЛ-1</t>
  </si>
  <si>
    <t>ВРУ корп. 1а стр.3 КЛ-2</t>
  </si>
  <si>
    <t>ВРУ-2 корп. 1а стр.7 КЛ-1</t>
  </si>
  <si>
    <t>ВРУ-Н корп.1а стр.1 КЛ-1</t>
  </si>
  <si>
    <t>ВРУ-2 корп. 1а стр.7 КЛ-2</t>
  </si>
  <si>
    <t>ВРУ-Н корп.1а стр.1 КЛ-2</t>
  </si>
  <si>
    <t>ВРУ-1 корп. 1а стр.7 КЛ-1</t>
  </si>
  <si>
    <t>ВРУ-2Г корп. 1а стр.7</t>
  </si>
  <si>
    <t>ВРУ-1 корп. 1а стр.7 КЛ-2</t>
  </si>
  <si>
    <t>ВРУ-2Б корп.1а стр.6 КЛ-1</t>
  </si>
  <si>
    <t>ВРУ-Н корп. 1а стр.7</t>
  </si>
  <si>
    <t>ВРУ-2Б корп.1а стр.6 КЛ-2</t>
  </si>
  <si>
    <t>ВРУ-1 корп. 1а стр.6 КЛ-1</t>
  </si>
  <si>
    <t>ВРУ-2 корп. 1а стр.6 КЛ-1</t>
  </si>
  <si>
    <t>ВРУ-1 корп. 1а стр.6 КЛ-2</t>
  </si>
  <si>
    <t>ВРУ-2 корп. 1а стр.6 КЛ-2</t>
  </si>
  <si>
    <t>ВРУ-Н корп.1а стр.11 КЛ-1</t>
  </si>
  <si>
    <t>ВРУ-Н корп.1а стр.11 КЛ-2</t>
  </si>
  <si>
    <t>ВРУ-1 корп. 1а стр.14 КЛ-1</t>
  </si>
  <si>
    <t>ВРУ-1 корп. 1а стр.14 КЛ-2</t>
  </si>
  <si>
    <t>ВРУ-2 корп. 1а стр.14 КЛ-1</t>
  </si>
  <si>
    <t>ВРУ-2 корп. 1а стр.14 КЛ-2</t>
  </si>
  <si>
    <t>ВРУ-Н корп. 1а стр.14 КЛ-1</t>
  </si>
  <si>
    <t>ВРУ-Н корп. 1а стр.14 КЛ-2</t>
  </si>
  <si>
    <t xml:space="preserve">ВРУ-ИТП-2 корп.1а </t>
  </si>
  <si>
    <t>ВРУ корп. 1а стр.10 КЛ-1</t>
  </si>
  <si>
    <t>ВРУ корп. 1а стр.10 КЛ-2</t>
  </si>
  <si>
    <t>ВРУ корп. 1а стр.11 КЛ-1</t>
  </si>
  <si>
    <t>ВРУ корп. 1а стр.11 КЛ-2</t>
  </si>
  <si>
    <t>ВРУ-3 Г корп. 1а стр.12 КЛ-1</t>
  </si>
  <si>
    <t>ВРУ-3 Г корп. 1а стр.12 КЛ-2</t>
  </si>
  <si>
    <t>резерв</t>
  </si>
  <si>
    <t>ЦТП</t>
  </si>
  <si>
    <t>ВРУ-13</t>
  </si>
  <si>
    <t>ВРУ-11</t>
  </si>
  <si>
    <t>ВРУ-10</t>
  </si>
  <si>
    <t>232/403</t>
  </si>
  <si>
    <t>237/412</t>
  </si>
  <si>
    <t>вру-4</t>
  </si>
  <si>
    <t>вру-3</t>
  </si>
  <si>
    <t>вру-7</t>
  </si>
  <si>
    <t>вру-6</t>
  </si>
  <si>
    <t>вру-2</t>
  </si>
  <si>
    <t>вру-5</t>
  </si>
  <si>
    <t>вру-1</t>
  </si>
  <si>
    <t>б\н</t>
  </si>
  <si>
    <t>вру корп 18</t>
  </si>
  <si>
    <t>вру-внс+цтп</t>
  </si>
  <si>
    <t>вру-2 к-2</t>
  </si>
  <si>
    <t>вру-3 к-2</t>
  </si>
  <si>
    <t>вру-3 к-1</t>
  </si>
  <si>
    <t>вру-4 к-2</t>
  </si>
  <si>
    <t>вру-4 к-1</t>
  </si>
  <si>
    <t>вру-5 к-2</t>
  </si>
  <si>
    <t>вру-5 к-1</t>
  </si>
  <si>
    <t>вру-1 к-2</t>
  </si>
  <si>
    <t>вру-1 к-1</t>
  </si>
  <si>
    <t>вру-7 к-1</t>
  </si>
  <si>
    <t>вру-6 к-1</t>
  </si>
  <si>
    <t>вру-2 к-1</t>
  </si>
  <si>
    <t>вру-цтп к-1</t>
  </si>
  <si>
    <t>вру-8 к-1</t>
  </si>
  <si>
    <t xml:space="preserve">тр-р №1 </t>
  </si>
  <si>
    <t>вру-8</t>
  </si>
  <si>
    <t>234/408</t>
  </si>
  <si>
    <t>ВРУ-1.2</t>
  </si>
  <si>
    <t>ВРУ-1.3</t>
  </si>
  <si>
    <t>ВРУ-2.2</t>
  </si>
  <si>
    <t>ВРУ-1.1</t>
  </si>
  <si>
    <t>ВРУ-.2.1</t>
  </si>
  <si>
    <t>ВРУ-1 А1 КОРП-4</t>
  </si>
  <si>
    <t>ВРУ-1 А2 КОРП-4</t>
  </si>
  <si>
    <t>ВРУ-1 А1 КОРП-5</t>
  </si>
  <si>
    <t>ВРУ-1 А2 КОРП-5</t>
  </si>
  <si>
    <t>ВРУ-1 А1 КОРП-6</t>
  </si>
  <si>
    <t>ВРУ-1 А2 КОРП-6</t>
  </si>
  <si>
    <t>ВРУ-1 Б2 КОРП-6</t>
  </si>
  <si>
    <t>ВРУ-1 Б1 КОРП-6</t>
  </si>
  <si>
    <t>ВРУ-1 Б2 КОРП-5</t>
  </si>
  <si>
    <t>ВРУ-1 Б1 КОРП-5</t>
  </si>
  <si>
    <t>ВРУ-1 Б2 КОРП-4</t>
  </si>
  <si>
    <t>ВРУ-1 Б1 КОРП-4</t>
  </si>
  <si>
    <t>корп 7</t>
  </si>
  <si>
    <t>ВРУ-1 к.12</t>
  </si>
  <si>
    <t>ВРУ-АС к.13.4</t>
  </si>
  <si>
    <t>ВРУ-2 к.17</t>
  </si>
  <si>
    <t>ВРУ-1 к.17 КЛ-1</t>
  </si>
  <si>
    <t>ВРУ-1 к.17 КЛ-2</t>
  </si>
  <si>
    <t>ВРУ-3 14.1 КЛ-1</t>
  </si>
  <si>
    <t>ВРУ-3 14.1 КЛ-2</t>
  </si>
  <si>
    <t>ВРУ-1 14.2 КЛ-1</t>
  </si>
  <si>
    <t>ВРУ-1 14.2 КЛ-2</t>
  </si>
  <si>
    <t xml:space="preserve">ВРУ-3 14.2 </t>
  </si>
  <si>
    <t>ВРУ-2 14.2 КЛ-1</t>
  </si>
  <si>
    <t>ВРУ-1 14.3 стоянка</t>
  </si>
  <si>
    <t>ВРУ-2 14.2 КЛ-2</t>
  </si>
  <si>
    <t>ВРУ-1 14.1 КЛ-1</t>
  </si>
  <si>
    <t>ВРУ-1 14.1 КЛ-2</t>
  </si>
  <si>
    <t>ВРУ-2 14.1 КЛ-1</t>
  </si>
  <si>
    <t>ВРУ-2 14.1 КЛ-2</t>
  </si>
  <si>
    <t>233/403</t>
  </si>
  <si>
    <t>ТЦ Саларис</t>
  </si>
  <si>
    <t>вру-5 ввод 1</t>
  </si>
  <si>
    <t>вру-9 ввод 1</t>
  </si>
  <si>
    <t xml:space="preserve">вру-6 ввод 1 </t>
  </si>
  <si>
    <t>вру-4 ввод 1</t>
  </si>
  <si>
    <t>вру-2 ввод 1</t>
  </si>
  <si>
    <t>вру-1 ввод 1</t>
  </si>
  <si>
    <t>вру-3 ввод 1</t>
  </si>
  <si>
    <t>вру-8 ввод 1</t>
  </si>
  <si>
    <t>вру-7 ввод 1</t>
  </si>
  <si>
    <t>вру-5 ввод 2</t>
  </si>
  <si>
    <t>вру-7 ввод 2</t>
  </si>
  <si>
    <t>вру-2 ввод 2</t>
  </si>
  <si>
    <t>вру-1 ввод 2</t>
  </si>
  <si>
    <t>вру-3 ввод 2</t>
  </si>
  <si>
    <t>вру-8 ввод 2</t>
  </si>
  <si>
    <t xml:space="preserve">Тр №2 </t>
  </si>
  <si>
    <t>230/402</t>
  </si>
  <si>
    <t>БРП НО</t>
  </si>
  <si>
    <t>ЖК "Вандер парк"</t>
  </si>
  <si>
    <t>231/404</t>
  </si>
  <si>
    <t>231/403</t>
  </si>
  <si>
    <t>237/411</t>
  </si>
  <si>
    <t>231/401</t>
  </si>
  <si>
    <t>232/401</t>
  </si>
  <si>
    <t>ВРУ-ИТП-2 ДС</t>
  </si>
  <si>
    <t>Вышка связи</t>
  </si>
  <si>
    <t>231/402</t>
  </si>
  <si>
    <t>мех-ция к.11</t>
  </si>
  <si>
    <t>228/396</t>
  </si>
  <si>
    <t>ВРУ-ИТП к.15</t>
  </si>
  <si>
    <t>ВРУ-1 к.16 КЛ-1</t>
  </si>
  <si>
    <t>ВРУ-1 к.16 КЛ-2</t>
  </si>
  <si>
    <t>ВРУ-1 к.15 КЛ-1</t>
  </si>
  <si>
    <t>ВРУ-1 к.15 КЛ-2</t>
  </si>
  <si>
    <t>ВРУ-ИТП к.16</t>
  </si>
  <si>
    <t>вру-4 ввод 2</t>
  </si>
  <si>
    <t>232/404</t>
  </si>
  <si>
    <t>233/405</t>
  </si>
  <si>
    <t>236/412</t>
  </si>
  <si>
    <t>ВРУ БКФН К10.2 К1</t>
  </si>
  <si>
    <t>ВРУ-1 К10.2 К-2</t>
  </si>
  <si>
    <t>ВРУ-1 К10.1 К-1</t>
  </si>
  <si>
    <t>ВРУ ИТП+ВРУ ВНС К10.1</t>
  </si>
  <si>
    <t>ВРУ ИТП+ВРУ ВНС К10.2</t>
  </si>
  <si>
    <t>ВРУ-1 К10.1 К-2</t>
  </si>
  <si>
    <t>ВРУ БКФН К10.1 К2</t>
  </si>
  <si>
    <t>ВРУ БКФН К10.1 К1</t>
  </si>
  <si>
    <t>ВРУ БКФН 10.2 К-1</t>
  </si>
  <si>
    <t>ВРУ-1 К10.2 К-1</t>
  </si>
  <si>
    <t>ВРУ ИТП+ВРУ ВНС 10.2</t>
  </si>
  <si>
    <t>ВРУ ИТП+ВРУ ВНС 10.1</t>
  </si>
  <si>
    <t>ВРУ БКФН К10.1 К-1</t>
  </si>
  <si>
    <t>ВРУ БКФН К10.1 К-2</t>
  </si>
  <si>
    <t>Б\н</t>
  </si>
  <si>
    <t>236/411</t>
  </si>
  <si>
    <t>229/400</t>
  </si>
  <si>
    <t>ВРУ-2 к.18,1 КЛ-1</t>
  </si>
  <si>
    <t>ВРУ-3 к.18,1 КЛ-2</t>
  </si>
  <si>
    <t>ВРУ-2 к. 18,1 КЛ-2</t>
  </si>
  <si>
    <t>ВРУ-3 к. 18,1 КЛ-1</t>
  </si>
  <si>
    <t>ВРУ-1 к.18,2 КЛ-1</t>
  </si>
  <si>
    <t>ВРУ-1 к.18,2 КЛ-2</t>
  </si>
  <si>
    <t>ВРУ-4 к.18,2 КЛ-1</t>
  </si>
  <si>
    <t>ВРУ-4 к.18,2 КЛ-2</t>
  </si>
  <si>
    <t>ВРУ-2 к.18,2 КЛ-1</t>
  </si>
  <si>
    <t>ВРУ-2 к.18,2 КЛ-2</t>
  </si>
  <si>
    <t>ВРУ-3 к.18,2 КЛ-1</t>
  </si>
  <si>
    <t>ВРУ-3 к.18,2 КЛ-2</t>
  </si>
  <si>
    <t>ВРУ-1 к.18,1 КЛ-1</t>
  </si>
  <si>
    <t>ВРУ-1 к.18,1 КЛ-2</t>
  </si>
  <si>
    <t xml:space="preserve">ВРУ-4 к.18,1 </t>
  </si>
  <si>
    <t>БРП</t>
  </si>
  <si>
    <t>ВРУ-2 к.18,1 КЛ-2</t>
  </si>
  <si>
    <t>ВРУ-3 к.18,1 КЛ-1</t>
  </si>
  <si>
    <t xml:space="preserve">ВРУ-2 к.19 </t>
  </si>
  <si>
    <t>ВРУ-1 к. 19 КЛ-1</t>
  </si>
  <si>
    <t>ВРУ-1 к.19 КЛ-2</t>
  </si>
  <si>
    <t>ТП-4</t>
  </si>
  <si>
    <t>ЛОС-2</t>
  </si>
  <si>
    <t>ВРУ-2 к.19</t>
  </si>
  <si>
    <t>ВРУ-1 к.19 КЛ-1</t>
  </si>
  <si>
    <t>233/406</t>
  </si>
  <si>
    <t>ВРУ-2 к.23</t>
  </si>
  <si>
    <t>ВРУ-1 к. 23 КЛ-1</t>
  </si>
  <si>
    <t>ВРУ-1 к. 23 КЛ-2</t>
  </si>
  <si>
    <t>ВРУ-3 к. 23</t>
  </si>
  <si>
    <t>ВРУ-3 к. 22</t>
  </si>
  <si>
    <t>ВРУ-1 к. 22 КЛ-1</t>
  </si>
  <si>
    <t>ВРУ-1 к. 22 КЛ-2</t>
  </si>
  <si>
    <t>ВРУ-2 к. 22</t>
  </si>
  <si>
    <t>ВРУ-3 к. 21</t>
  </si>
  <si>
    <t>ВРУ-2 к. 21</t>
  </si>
  <si>
    <t>ВРУ-1 к. 21 КЛ-1</t>
  </si>
  <si>
    <t>ВРУ-1 к. 21 КЛ-2</t>
  </si>
  <si>
    <t>ВРУ-ДНС</t>
  </si>
  <si>
    <t>ВРУ-2 к. 23</t>
  </si>
  <si>
    <t>ВРУ-Н/Ж к.4.1</t>
  </si>
  <si>
    <t>ВРУ-2 к.4.1</t>
  </si>
  <si>
    <t>ВРУ-1 к 4.2 Н/Ж</t>
  </si>
  <si>
    <t>ВРУ-1 к 4.3 Н/Ж</t>
  </si>
  <si>
    <t>228/394</t>
  </si>
  <si>
    <t>б/н</t>
  </si>
  <si>
    <t>Пенсионный фрнд</t>
  </si>
  <si>
    <t>Школа пище блок</t>
  </si>
  <si>
    <t>Моссвет</t>
  </si>
  <si>
    <t>Школа ВРУ КЛ-2</t>
  </si>
  <si>
    <t>Школа ВРУ КЛ-1</t>
  </si>
  <si>
    <t>Дет. Сад КЛ-1</t>
  </si>
  <si>
    <t>Дет. Сад КЛ-2</t>
  </si>
  <si>
    <t>к.6.2 ВРУ-3</t>
  </si>
  <si>
    <t>к.6.2 ВРУ-4 КЛ-1</t>
  </si>
  <si>
    <t>к.6.2 ВРУ-4 КЛ-2</t>
  </si>
  <si>
    <t>к.6.2 ВРУ-5 КЛ-1</t>
  </si>
  <si>
    <t>к.6.2 ВРУ-5 КЛ-2</t>
  </si>
  <si>
    <t>к.6.2 ВРУ-1 КЛ-1</t>
  </si>
  <si>
    <t>к.6.2 ВРУ-1 КЛ-2</t>
  </si>
  <si>
    <t>к.6.1 ВРУ-1 КЛ-1</t>
  </si>
  <si>
    <t>к.6.1 ВРУ-1 КЛ-2</t>
  </si>
  <si>
    <t>к.6.1 ВРУ-2</t>
  </si>
  <si>
    <t>к.6.1 ВРУ-4 КЛ-1</t>
  </si>
  <si>
    <t>к.6.1 ВРУ-4 КЛ-2</t>
  </si>
  <si>
    <t xml:space="preserve">к.6.1 ВРУ-3 </t>
  </si>
  <si>
    <t>Ясеневая 14</t>
  </si>
  <si>
    <t>ВРУ-АС</t>
  </si>
  <si>
    <t>к.1 ВРУ-6</t>
  </si>
  <si>
    <t>к.1 ВРУ-7</t>
  </si>
  <si>
    <t>к.1 ВРУ-5</t>
  </si>
  <si>
    <t>к.1 ВРУ-10 ИТП</t>
  </si>
  <si>
    <t>к.3 ВРУ-3</t>
  </si>
  <si>
    <t>к.3 ВРУ-4</t>
  </si>
  <si>
    <t>к.3 ВРУ-2</t>
  </si>
  <si>
    <t>к.3 ВРУ-1</t>
  </si>
  <si>
    <t>к.3 ВРУ-5</t>
  </si>
  <si>
    <t>школа</t>
  </si>
  <si>
    <t xml:space="preserve">к.1 ВРУ-5 </t>
  </si>
  <si>
    <t xml:space="preserve">к.3 ВРУ-5 </t>
  </si>
  <si>
    <t xml:space="preserve">к.3 ВРУ-3 </t>
  </si>
  <si>
    <t xml:space="preserve">к.3 ВРУ-4 </t>
  </si>
  <si>
    <t xml:space="preserve">к.3 ВРУ-2 </t>
  </si>
  <si>
    <t xml:space="preserve">к.3 ВРУ-1 </t>
  </si>
  <si>
    <t>БРП-2</t>
  </si>
  <si>
    <t>Дет Сад</t>
  </si>
  <si>
    <t>к.2 ВРУ-4</t>
  </si>
  <si>
    <t>к.2 ВРУ-8</t>
  </si>
  <si>
    <t>к.2 ВРУ-5</t>
  </si>
  <si>
    <t>к.2 ВРУ-6</t>
  </si>
  <si>
    <t>к.2 ВРУ-7</t>
  </si>
  <si>
    <t>к.2 ВРУ-9 АС</t>
  </si>
  <si>
    <t>к.2 ВРУ-1</t>
  </si>
  <si>
    <t>к.2 ВРУ-2</t>
  </si>
  <si>
    <t>к.2 ВРУ-3</t>
  </si>
  <si>
    <t xml:space="preserve">к.2 ВРУ-6 </t>
  </si>
  <si>
    <t>ВРУ-7-2</t>
  </si>
  <si>
    <t>ВРУ-15</t>
  </si>
  <si>
    <t>ВРУ-23</t>
  </si>
  <si>
    <t>ВРУ-14</t>
  </si>
  <si>
    <t>ВРУ-2 к.25</t>
  </si>
  <si>
    <t>ВРУ-1 к.25</t>
  </si>
  <si>
    <t>ВРУ-3 к.25</t>
  </si>
  <si>
    <t>ВРУ-1 к.24</t>
  </si>
  <si>
    <t>ВРУ-3 к.24</t>
  </si>
  <si>
    <t>ВРУ-2 к.24</t>
  </si>
  <si>
    <t>ВРУ-2 д.78к.3</t>
  </si>
  <si>
    <t>ВРУ-2.1</t>
  </si>
  <si>
    <t>ВРУ-1.1 к.2</t>
  </si>
  <si>
    <t>ВРУ-2 к.6</t>
  </si>
  <si>
    <t>ВРУ-1 к.6</t>
  </si>
  <si>
    <t>ВРУ-2 к.5</t>
  </si>
  <si>
    <t>ВРУ-1 к.5</t>
  </si>
  <si>
    <t>Люблинская 72</t>
  </si>
  <si>
    <t>Барклая 6</t>
  </si>
  <si>
    <t>ИВРУ-2№2</t>
  </si>
  <si>
    <t>ИВРУ-2№3</t>
  </si>
  <si>
    <t>ИВРУ-2№4</t>
  </si>
  <si>
    <t>ИВРУ-2№5</t>
  </si>
  <si>
    <t>ИВРУ-2№6</t>
  </si>
  <si>
    <t>ИВРУ-2№7</t>
  </si>
  <si>
    <t>ИВРУ-2№8</t>
  </si>
  <si>
    <t>ИВРУ-2№9</t>
  </si>
  <si>
    <t>ИВРУ-2№10</t>
  </si>
  <si>
    <t>ВРУ4-2</t>
  </si>
  <si>
    <t>ВРУ-парк к.2</t>
  </si>
  <si>
    <t>ВРУ-4-2</t>
  </si>
  <si>
    <t>ИТП</t>
  </si>
  <si>
    <t>233/407</t>
  </si>
  <si>
    <t>1ВРУ-1 к.7</t>
  </si>
  <si>
    <t>2ВРУ-1 к.7</t>
  </si>
  <si>
    <t>3ВРУ-1 к.7</t>
  </si>
  <si>
    <t>1ВРУ-1 к.6</t>
  </si>
  <si>
    <t>2ВРУ-1 к.6</t>
  </si>
  <si>
    <t>3ВРУ-1 к.6</t>
  </si>
  <si>
    <t>1ВРУ-1 к.5</t>
  </si>
  <si>
    <t>1ВРУ-2 к.5</t>
  </si>
  <si>
    <t>2ВРУ-1 к.5</t>
  </si>
  <si>
    <t>235/409</t>
  </si>
  <si>
    <t>ВРУ-1 ФОК</t>
  </si>
  <si>
    <t>ВРУ-2 ФОК</t>
  </si>
  <si>
    <t>Ул.освещ.</t>
  </si>
  <si>
    <t>ДОУ ВРУ-2</t>
  </si>
  <si>
    <t>ДОУ ВРУ-1</t>
  </si>
  <si>
    <t>ВРУ-.2.2</t>
  </si>
  <si>
    <t>236/408</t>
  </si>
  <si>
    <t>Дет. Сад к.13 КЛ-2</t>
  </si>
  <si>
    <t>Дет. Сад к.13 КЛ-1</t>
  </si>
  <si>
    <t>Школа ВРУ к.14 КЛ-1</t>
  </si>
  <si>
    <t>Школа ВРУ к.14 КЛ-2</t>
  </si>
  <si>
    <t>Б/н</t>
  </si>
  <si>
    <t>ВРУ-1 к.28</t>
  </si>
  <si>
    <t>ВРУ-2 к.28</t>
  </si>
  <si>
    <t>КНС-2</t>
  </si>
  <si>
    <t>ОДН</t>
  </si>
  <si>
    <t>ВРУ-1 к.19.1</t>
  </si>
  <si>
    <t>ВРУ-2 к.13,1 КЛ-1</t>
  </si>
  <si>
    <t>ВРУ-1 к.13,1 КЛ-1</t>
  </si>
  <si>
    <t>ВРУ-3 к.13,1 КЛ-1</t>
  </si>
  <si>
    <t>ВРУ-2 к.13,1 КЛ-2</t>
  </si>
  <si>
    <t>ВРУ-1 к.13,1 КЛ-2</t>
  </si>
  <si>
    <t>ВРУ-3 к.13,1 КЛ-2</t>
  </si>
  <si>
    <t>ВРУ-4 к.13,1</t>
  </si>
  <si>
    <t>ВРУ-1 к.13,2 КЛ-1</t>
  </si>
  <si>
    <t>ВРУ-1 к.13,2 КЛ-2</t>
  </si>
  <si>
    <t>ВРУ-1 к.13,3 КЛ-1</t>
  </si>
  <si>
    <t>ВРУ-1 к.13,3 КЛ-2</t>
  </si>
  <si>
    <t>ВРУ-2 к.13,3 КЛ-1</t>
  </si>
  <si>
    <t>ВРУ-2 к.13,3 КЛ-2</t>
  </si>
  <si>
    <t>ВРУ-3 к.13,3 КЛ-1</t>
  </si>
  <si>
    <t>ВРУ-3 к.13,3 КЛ-2</t>
  </si>
  <si>
    <t>ВРУ-4 к.13,3 КЛ-1</t>
  </si>
  <si>
    <t>ВРУ-4 к.13,3 КЛ-2</t>
  </si>
  <si>
    <t>ВРУ ИТП</t>
  </si>
  <si>
    <t>ВРУ-5 14.1</t>
  </si>
  <si>
    <t>ВРУ-4 14.1 КЛ-1</t>
  </si>
  <si>
    <t>ВРУ-4 14.1 КЛ-2</t>
  </si>
  <si>
    <t>ВРУ НО БМП</t>
  </si>
  <si>
    <t>ВРУ БРП НО</t>
  </si>
  <si>
    <t>ВРУ-3 к.7.1 КЛ-1</t>
  </si>
  <si>
    <t>ВРУ-3 к.7.1 КЛ-2</t>
  </si>
  <si>
    <t>ВРУ-4 к.7.1 КЛ-1</t>
  </si>
  <si>
    <t>ВРУ-4 к.7.1 КЛ-2</t>
  </si>
  <si>
    <t>ВРУ-5 к.7.1</t>
  </si>
  <si>
    <t>Вышка МТС</t>
  </si>
  <si>
    <t>ВРУ-4 К.4</t>
  </si>
  <si>
    <t>ВРУ-2 К.5</t>
  </si>
  <si>
    <t>ВРУ-2 к.1</t>
  </si>
  <si>
    <t>ВРУ-1 к 2 КЛ-1</t>
  </si>
  <si>
    <t>ВРУ-1 к 2 КЛ-2</t>
  </si>
  <si>
    <t>ВРУ-1 ДС КЛ-1</t>
  </si>
  <si>
    <t>ВРУ-1 ДС КЛ-2</t>
  </si>
  <si>
    <t>ЖК Западный порт</t>
  </si>
  <si>
    <t>ВРУ-1 д.78к.3</t>
  </si>
  <si>
    <t>ВРУ-6 д.78к.3</t>
  </si>
  <si>
    <t>ВРУ-5 д.78к.3</t>
  </si>
  <si>
    <t>ВРУ-7 д.78к.3</t>
  </si>
  <si>
    <t>ВРУ-4 д.78к.3</t>
  </si>
  <si>
    <t>ВРУ-3 д.78к.3</t>
  </si>
  <si>
    <t>ВРУ-1 к.23</t>
  </si>
  <si>
    <t>ВРУ-3 к.23</t>
  </si>
  <si>
    <t>КНС</t>
  </si>
  <si>
    <t>ВРУ-1 к.22</t>
  </si>
  <si>
    <t>ВРУ-2 к.22</t>
  </si>
  <si>
    <t>ВРУ-3 к.22</t>
  </si>
  <si>
    <t>ИТП к.21</t>
  </si>
  <si>
    <t>ВРУ-2 к.21</t>
  </si>
  <si>
    <t>ВРУ-1 к.21</t>
  </si>
  <si>
    <t>ВРУ-4 к.4</t>
  </si>
  <si>
    <t>ВРУ-7 к.4</t>
  </si>
  <si>
    <t>ВРУ-5.2 к.4</t>
  </si>
  <si>
    <t>ВРУ-5.1 к.4</t>
  </si>
  <si>
    <t>ВРУ-1.2 к.4</t>
  </si>
  <si>
    <t>ВРУ-1.1 к.4</t>
  </si>
  <si>
    <t>ВРУ-6 к.4</t>
  </si>
  <si>
    <t>ВРУ-2 к.4</t>
  </si>
  <si>
    <t>ВРУ-3 к.4</t>
  </si>
  <si>
    <t>ВРУ-1.2 к.2</t>
  </si>
  <si>
    <t>ВРУ-2.1 к.2</t>
  </si>
  <si>
    <t>ВРУ-1.5 к.2</t>
  </si>
  <si>
    <t>ВРУ-2.3 к.2</t>
  </si>
  <si>
    <t>ВРУ-1.4 к.2</t>
  </si>
  <si>
    <t>ВРУ-2.2 к.2</t>
  </si>
  <si>
    <t>ВРУ-1.3 к.2</t>
  </si>
  <si>
    <t>ВРУ-1 к.36</t>
  </si>
  <si>
    <t>ВРУ-2 к.36</t>
  </si>
  <si>
    <t>ВРУ-1 к.35</t>
  </si>
  <si>
    <t>ВРУ-2 к.35</t>
  </si>
  <si>
    <t>ВРУ-4 к.37</t>
  </si>
  <si>
    <t>ВРУ-3 к.37</t>
  </si>
  <si>
    <t>ВРУ-2 к.37</t>
  </si>
  <si>
    <t>ВРУ-1 к.37</t>
  </si>
  <si>
    <t>ВРУ-1 к.33</t>
  </si>
  <si>
    <t>ВРУ-2 к.33</t>
  </si>
  <si>
    <t>ВРУ-3 к.37 с.1</t>
  </si>
  <si>
    <t>ВРУ-2 к.37 с.1</t>
  </si>
  <si>
    <t>ВРУ-3 к.37 с.2</t>
  </si>
  <si>
    <t>ВРУ-2 к.37 с.2</t>
  </si>
  <si>
    <t>ВРУ-4 к.37 с.2</t>
  </si>
  <si>
    <t>227/393</t>
  </si>
  <si>
    <t>ВРУ-2 к.31</t>
  </si>
  <si>
    <t>ВРУ-1 к.31</t>
  </si>
  <si>
    <t>ВРУ-АС к.34</t>
  </si>
  <si>
    <t>ВРУ-1 к.34 с.1</t>
  </si>
  <si>
    <t>ВРУ-1 к.34 с.2</t>
  </si>
  <si>
    <t>ВРУ-2 к.34 с.2</t>
  </si>
  <si>
    <t>ВРУ-3 к.34 с.2</t>
  </si>
  <si>
    <t>ВРУ-2 к.34 с.1</t>
  </si>
  <si>
    <t>Б/Н</t>
  </si>
  <si>
    <t>ВРУ-3 к.34 с.1</t>
  </si>
  <si>
    <t>ВРУ-1 к.30</t>
  </si>
  <si>
    <t>ВРУ-2 к.30</t>
  </si>
  <si>
    <t>ВРУ КНС-3</t>
  </si>
  <si>
    <t>ВРУ ЛОС-3</t>
  </si>
  <si>
    <t>ВРУ-1 к.41 с.1</t>
  </si>
  <si>
    <t>ВРУ-1 к.38</t>
  </si>
  <si>
    <t>ВРУ-2 к.38</t>
  </si>
  <si>
    <t>ВРУ-1 к.39</t>
  </si>
  <si>
    <t>ВРУ-2 к.39</t>
  </si>
  <si>
    <t>ВРУ-1 к.40</t>
  </si>
  <si>
    <t>ВРУ-2 к.40</t>
  </si>
  <si>
    <t>ВРУ-2 к.41</t>
  </si>
  <si>
    <t>ВРУ-1 к.41 с.1,2,3,4</t>
  </si>
  <si>
    <t>ВРУ-1 к.41 с.7,8,9</t>
  </si>
  <si>
    <t>ОДН Вертикаль</t>
  </si>
  <si>
    <t>ВРУ-2 к.41 с. 5,6</t>
  </si>
  <si>
    <t>ВРУ авт</t>
  </si>
  <si>
    <t>ВРУ-2 к.41 с. 10</t>
  </si>
  <si>
    <t>ВРУ-2 к.41 с. 1</t>
  </si>
  <si>
    <t>ВРУ-1 к.39 с. 1</t>
  </si>
  <si>
    <t>ВРУ-1 к.41</t>
  </si>
  <si>
    <t>ВРУ-2 к. 39</t>
  </si>
  <si>
    <t>ВРУ-АС к.18,3</t>
  </si>
  <si>
    <t>238/413</t>
  </si>
  <si>
    <t>241/419</t>
  </si>
  <si>
    <t>241/418</t>
  </si>
  <si>
    <t>242/423</t>
  </si>
  <si>
    <t>242/422</t>
  </si>
  <si>
    <t>232/405</t>
  </si>
  <si>
    <t>ВРУ-1.4 к.2 д.76</t>
  </si>
  <si>
    <t>ВРУ-1.3 к.2 д.76</t>
  </si>
  <si>
    <t>ВРУ-2.2 к.2 д.76</t>
  </si>
  <si>
    <t>ВРУ-2.1 к.2 д.76</t>
  </si>
  <si>
    <t>ВРУ-1.1 к.2 д.76</t>
  </si>
  <si>
    <t>ВРУ-1.2 к.2 д.76</t>
  </si>
  <si>
    <t>ВРУ-1.5 к.2 д.76</t>
  </si>
  <si>
    <t>ВРУ-2.3 к.2 д.76</t>
  </si>
  <si>
    <t>д.76 корп.2 с.7</t>
  </si>
  <si>
    <t>д.76 корп.2 с.6</t>
  </si>
  <si>
    <t>д.76 корп.2 с.1</t>
  </si>
  <si>
    <t>д.76 корп.2 с.2</t>
  </si>
  <si>
    <t>д.76 корп.2 с.5</t>
  </si>
  <si>
    <t>д.76 корп.2 с.4</t>
  </si>
  <si>
    <t>вру-9 ввод 2</t>
  </si>
  <si>
    <t>ввру-6 ввод 2</t>
  </si>
  <si>
    <t>235/403</t>
  </si>
  <si>
    <t>232/406</t>
  </si>
  <si>
    <t>ВРУ-1 к.47</t>
  </si>
  <si>
    <t>ВРУ-2 к.47</t>
  </si>
  <si>
    <t>ВРУ-АС к.37</t>
  </si>
  <si>
    <t>ВРУ-13.2</t>
  </si>
  <si>
    <t>ВРУ-13.5</t>
  </si>
  <si>
    <t>ВРУ-13.3</t>
  </si>
  <si>
    <t>ВРУ-13.1</t>
  </si>
  <si>
    <t>ВРУ-13.4</t>
  </si>
  <si>
    <t>ВРУ АС-2</t>
  </si>
  <si>
    <t>ВРУ-15.2</t>
  </si>
  <si>
    <t>ВРУ-15.1</t>
  </si>
  <si>
    <t>ВРУ-14.3</t>
  </si>
  <si>
    <t>ВРУ-14.2</t>
  </si>
  <si>
    <t>ВРУ-14.6</t>
  </si>
  <si>
    <t>ВРУ-14.5</t>
  </si>
  <si>
    <t>ВРУ-14.4</t>
  </si>
  <si>
    <t>ВРУ-12.1</t>
  </si>
  <si>
    <t>ВРУ-11.2</t>
  </si>
  <si>
    <t>ВРУ-11.1</t>
  </si>
  <si>
    <t>ВРУ-12.2</t>
  </si>
  <si>
    <t>ВРУ АС-1</t>
  </si>
  <si>
    <t>ВРУ-14.1</t>
  </si>
  <si>
    <t>ВРУ-1 к.3</t>
  </si>
  <si>
    <t>ВРУ Д/С</t>
  </si>
  <si>
    <t>ВРУ-1 АС к.1</t>
  </si>
  <si>
    <t>ВРУ-1 к.1</t>
  </si>
  <si>
    <t>ВРУ-3 к.1</t>
  </si>
  <si>
    <t>ВРУ-7 к.7</t>
  </si>
  <si>
    <t>ВРУ-3 к.7</t>
  </si>
  <si>
    <t>ВРУ-5 к.5</t>
  </si>
  <si>
    <t>ВРУ-6 к.6</t>
  </si>
  <si>
    <t>ВРУ-4 к.6</t>
  </si>
  <si>
    <t>ЖК ПЕТР 1</t>
  </si>
  <si>
    <t>234/400</t>
  </si>
  <si>
    <t>ВРУ-1 к.11 АС</t>
  </si>
  <si>
    <t>ВРУ-АС к.11</t>
  </si>
  <si>
    <t>ВРУ-1 корп. 5.1 КЛ-1</t>
  </si>
  <si>
    <t>ВРУ-1 корп. 5.1 КЛ-2</t>
  </si>
  <si>
    <t>ВРУ-2 корп. 5.1 КЛ-2</t>
  </si>
  <si>
    <t>ВРУ-2 корп. 5.1 КЛ-1</t>
  </si>
  <si>
    <t>ВРУ-1 корп. 5.2 КЛ-1</t>
  </si>
  <si>
    <t>ВРУ-1 корп. 5.2 КЛ-2</t>
  </si>
  <si>
    <t>ВРУ-3 корп. 5.1 КЛ-1</t>
  </si>
  <si>
    <t>ВРУ-3 корп. 5.1 КЛ-2</t>
  </si>
  <si>
    <t>корп. 7.4 КЛ-2</t>
  </si>
  <si>
    <t>корп. 7.4 КЛ-1</t>
  </si>
  <si>
    <t>ВРУ-2 корп. 5.2 КЛ-1</t>
  </si>
  <si>
    <t>ВРУ-2 корп. 5.2 КЛ-2</t>
  </si>
  <si>
    <t>СОБСТ.НУЖД.</t>
  </si>
  <si>
    <t xml:space="preserve">ВРУ-2 корп. 5.2 КЛ-1 </t>
  </si>
  <si>
    <t>ШП-2</t>
  </si>
  <si>
    <t>230/399</t>
  </si>
  <si>
    <t>ВРУ-ШТАБ</t>
  </si>
  <si>
    <t xml:space="preserve">ВРУ-1 К.4 </t>
  </si>
  <si>
    <t>ВРУ-5 К.5</t>
  </si>
  <si>
    <t>ВРУ-ИТП К.4</t>
  </si>
  <si>
    <t xml:space="preserve">АЗС Лукоил </t>
  </si>
  <si>
    <t xml:space="preserve">ВРУ-2 к 4.4+ИТП </t>
  </si>
  <si>
    <t>Мехстрой ВРУ-1</t>
  </si>
  <si>
    <t>Мехстрой ВРУ-3</t>
  </si>
  <si>
    <t>235/410</t>
  </si>
  <si>
    <t>232/398</t>
  </si>
  <si>
    <t>ИВРУ-2№1</t>
  </si>
  <si>
    <t>229/397</t>
  </si>
  <si>
    <t>229/396</t>
  </si>
  <si>
    <t>Скиф Ввод 1</t>
  </si>
  <si>
    <t>Скиф Ввод 2</t>
  </si>
  <si>
    <t>227/395</t>
  </si>
  <si>
    <t>ВРУ-1 АС</t>
  </si>
  <si>
    <t>ВРУ-2 АС</t>
  </si>
  <si>
    <t>Вышка сотовой связи</t>
  </si>
  <si>
    <t>226/394</t>
  </si>
  <si>
    <t>226/393</t>
  </si>
  <si>
    <t>Б/Б</t>
  </si>
  <si>
    <t>237/413</t>
  </si>
  <si>
    <t>ВРУ-1 к.52</t>
  </si>
  <si>
    <t>ВРУ-2 к.52</t>
  </si>
  <si>
    <t>ВРУ-1 к.51</t>
  </si>
  <si>
    <t>ВРУ-2 к.51</t>
  </si>
  <si>
    <t>ВРУ-1 к.50</t>
  </si>
  <si>
    <t>ВРУ-2 к.50</t>
  </si>
  <si>
    <t>ВРУ-2 к.50 НЖ</t>
  </si>
  <si>
    <t>ВРУ-1 к.53</t>
  </si>
  <si>
    <t>ВРУ-2 к.53</t>
  </si>
  <si>
    <t>ВРУ-1 к.54</t>
  </si>
  <si>
    <t>ВРУ-2 к.54</t>
  </si>
  <si>
    <t>ВРУ-2 к.55</t>
  </si>
  <si>
    <t>ВРУ-1 к.55</t>
  </si>
  <si>
    <t>ВРУ-1 к.55.1</t>
  </si>
  <si>
    <t>ВРУ-1 сек.1</t>
  </si>
  <si>
    <t>ВРУ-1 сек.2</t>
  </si>
  <si>
    <t>МС к.47</t>
  </si>
  <si>
    <t>235/407</t>
  </si>
  <si>
    <t>229/399</t>
  </si>
  <si>
    <t>ДОУ к.32</t>
  </si>
  <si>
    <t>225/393</t>
  </si>
  <si>
    <t>224/388</t>
  </si>
  <si>
    <t>234/410</t>
  </si>
  <si>
    <t>ВРУ-1 АС к.7.5</t>
  </si>
  <si>
    <t>233/402</t>
  </si>
  <si>
    <t>229/395</t>
  </si>
  <si>
    <t>ГРЩ Парковка</t>
  </si>
  <si>
    <t>226/387</t>
  </si>
  <si>
    <t>224/383</t>
  </si>
  <si>
    <t>227/396</t>
  </si>
  <si>
    <t>ВРУ-1 к.10 ДОУ</t>
  </si>
  <si>
    <t>234/421</t>
  </si>
  <si>
    <t>241/423</t>
  </si>
  <si>
    <t>235/411</t>
  </si>
  <si>
    <t>ВРУ-4 к.5</t>
  </si>
  <si>
    <t>ВРУ-4 БКФН</t>
  </si>
  <si>
    <t>ВРУ-1 К.4 КЛ-1</t>
  </si>
  <si>
    <t>ВРУ-1 К.5</t>
  </si>
  <si>
    <t>ВРУ-3 К.4</t>
  </si>
  <si>
    <t>БКФН ИТП</t>
  </si>
  <si>
    <t>ВРУ-3 к.5 КЛ-1</t>
  </si>
  <si>
    <t>ВРУ-3 к.5 КЛ-2</t>
  </si>
  <si>
    <t>241/422</t>
  </si>
  <si>
    <t>241/425</t>
  </si>
  <si>
    <t>ВРУ-2 корп.8.1</t>
  </si>
  <si>
    <t>ВРУ-1 корп.8.1</t>
  </si>
  <si>
    <t>Пенсионный фонд</t>
  </si>
  <si>
    <t>ВРУ-3 к.43 с.2</t>
  </si>
  <si>
    <t>ВРУ-ДОУ</t>
  </si>
  <si>
    <t>ВРУ-2 к.43 с.2</t>
  </si>
  <si>
    <t>ВРУ-3 к.43 с.1</t>
  </si>
  <si>
    <t>ВРУ-2 к.43 с.1</t>
  </si>
  <si>
    <t>ВРУ-41</t>
  </si>
  <si>
    <t>ВРУ-1 к.43 с.1</t>
  </si>
  <si>
    <t>ВРУ-4 к.43 с.2</t>
  </si>
  <si>
    <t>ЦОДД</t>
  </si>
  <si>
    <t>ВРУ-2 к.46</t>
  </si>
  <si>
    <t>ВРУ-1 к.46</t>
  </si>
  <si>
    <t>ВРУ-2 к.45</t>
  </si>
  <si>
    <t>ВРУ-1 к.45</t>
  </si>
  <si>
    <t>ЖК Второй нагатинский</t>
  </si>
  <si>
    <t>245/427</t>
  </si>
  <si>
    <t>СОТ "связь"</t>
  </si>
  <si>
    <t>232/409</t>
  </si>
  <si>
    <t>243/432</t>
  </si>
  <si>
    <t>246/432</t>
  </si>
  <si>
    <t>ВРУ-1 д.78к.3 Ж</t>
  </si>
  <si>
    <t>ВРУ-1 д.78к.3 НЖ</t>
  </si>
  <si>
    <t>ВРУ-2 ДОУ к.29</t>
  </si>
  <si>
    <t>244/427</t>
  </si>
  <si>
    <t>233/430</t>
  </si>
  <si>
    <t>234/430</t>
  </si>
  <si>
    <t>ЖК Большая Очаковская 2</t>
  </si>
  <si>
    <t>ВРУ-А</t>
  </si>
  <si>
    <t>ВРУ А</t>
  </si>
  <si>
    <t>ВРУ 1-1.1</t>
  </si>
  <si>
    <t>ВРУ 1-1.2</t>
  </si>
  <si>
    <t>ВРУ 2-1.2</t>
  </si>
  <si>
    <t>ВРУ 2-1.1</t>
  </si>
  <si>
    <t>ВРУ 2-2</t>
  </si>
  <si>
    <t>ВРУ 3-1.1</t>
  </si>
  <si>
    <t>ВРУ 3-2</t>
  </si>
  <si>
    <t>ВРУ 3-1.2</t>
  </si>
  <si>
    <t>ВРУ ДОО</t>
  </si>
  <si>
    <t>ВРУ 4-2</t>
  </si>
  <si>
    <t>ВРУ 1-2</t>
  </si>
  <si>
    <t>ВРУ 4-1.2</t>
  </si>
  <si>
    <t>ВРУ 4-1.1</t>
  </si>
  <si>
    <t>ЖК LIFE Волжская</t>
  </si>
  <si>
    <t>ВРУ-1 д.16 к.2</t>
  </si>
  <si>
    <t>ВРУ-2 д.16 к.2</t>
  </si>
  <si>
    <t>ВРУ-2 д.16 к.2 Сбербанк</t>
  </si>
  <si>
    <t>ВРУ-1 д.16 к.2 НЖ</t>
  </si>
  <si>
    <t>ВРУ-1 д.16 к.1 Ж</t>
  </si>
  <si>
    <t>ВРУ-2 д.16 к.1 Ж</t>
  </si>
  <si>
    <t>ВРУ-1 Гараж</t>
  </si>
  <si>
    <t>ВРУ-1 д.16 к.1</t>
  </si>
  <si>
    <t>ВРУ-2 д.16 к.1 Аптека</t>
  </si>
  <si>
    <t>ВРУ-Насосная</t>
  </si>
  <si>
    <t>ВРУ-ДОУ д.16 к.4</t>
  </si>
  <si>
    <t>ВРУ-1 д.16 к.4 Ж</t>
  </si>
  <si>
    <t>ВРУ-2 д.16 к.4 Ж</t>
  </si>
  <si>
    <t>ВРУ-2 д.16 к.1</t>
  </si>
  <si>
    <t>ВРУ-2 д.16 к.2 Ж</t>
  </si>
  <si>
    <t>ВРУ-1 д.16 к.4</t>
  </si>
  <si>
    <t>ВРУ-2 д.16 к.4</t>
  </si>
  <si>
    <t>224/396</t>
  </si>
  <si>
    <t>225/394</t>
  </si>
  <si>
    <t>ВРУ-Управ.Комп. Д.16 к.3</t>
  </si>
  <si>
    <t>ВРУ-1 д.16 к.3 НЖ</t>
  </si>
  <si>
    <t>ВРУ-1 д.16 к.5 Ж</t>
  </si>
  <si>
    <t>ВРУ-2 д.16 к.5 Ж</t>
  </si>
  <si>
    <t>ВРУ-1 Ш.1 д.16 к.3 НЖ</t>
  </si>
  <si>
    <t>ВРУ-2 Гараж д.16 к.3</t>
  </si>
  <si>
    <t>ВРУ-2 д.16 к.5 Бол. Пом.</t>
  </si>
  <si>
    <t>ВРУ-1 д.16 к.5 нж</t>
  </si>
  <si>
    <t>ВРУ-2 д.16 к.6 Ж</t>
  </si>
  <si>
    <t>ВРУ-2 д.16 к.3 ж</t>
  </si>
  <si>
    <t>ВРУ-1 д.16 к.5 ж</t>
  </si>
  <si>
    <t>ВРУ-2 д.16 к.3 нж</t>
  </si>
  <si>
    <t>ВРУ-1 Ш.1 д.16 к.3</t>
  </si>
  <si>
    <t>ВРУ-1 д.16 к.6 Ж</t>
  </si>
  <si>
    <t>ВРУ-3 Магазин д.16 к.7</t>
  </si>
  <si>
    <t>ВРУ-2 Гараж д.16 к.7</t>
  </si>
  <si>
    <t>ВРУ ЖП д.16 к.7</t>
  </si>
  <si>
    <t>ВРУ Абонент д.16 к.6</t>
  </si>
  <si>
    <t>235/415</t>
  </si>
  <si>
    <t>227/403</t>
  </si>
  <si>
    <t>226/402</t>
  </si>
  <si>
    <t>231/411</t>
  </si>
  <si>
    <t>236/406</t>
  </si>
  <si>
    <t>240/417</t>
  </si>
  <si>
    <t>235/395</t>
  </si>
  <si>
    <t>235/406</t>
  </si>
  <si>
    <t>242/418</t>
  </si>
  <si>
    <t>214/389</t>
  </si>
  <si>
    <t>ТРЦ Павелецкая плаза</t>
  </si>
  <si>
    <t>тр-р №6</t>
  </si>
  <si>
    <t>тр-р №5</t>
  </si>
  <si>
    <t>ЖК "Михайловский парк"</t>
  </si>
  <si>
    <t>ГРЩ</t>
  </si>
  <si>
    <t>Столярка, Гараж</t>
  </si>
  <si>
    <t>Цех №4 Ввод 1</t>
  </si>
  <si>
    <t>241/421</t>
  </si>
  <si>
    <t>241/420</t>
  </si>
  <si>
    <t>ТП-1, БРП, Ввод 1</t>
  </si>
  <si>
    <t>ВРУ-1 к.2</t>
  </si>
  <si>
    <t>ВРУ-3 к.2</t>
  </si>
  <si>
    <t>ВРУ-2 к.2</t>
  </si>
  <si>
    <t>ВРУ-АС к.2</t>
  </si>
  <si>
    <t>ТП-1, БРП, Ввод 2</t>
  </si>
  <si>
    <t>ВРУ-2 к.3</t>
  </si>
  <si>
    <t>ВРУ-3 к.3</t>
  </si>
  <si>
    <t>ВРУ-1 к.4</t>
  </si>
  <si>
    <t>ЖК "Мичуринский парк"</t>
  </si>
  <si>
    <t>ВРУ ДОО к.7</t>
  </si>
  <si>
    <t>ВРУ-4 к.1.2</t>
  </si>
  <si>
    <t>ВРУ-АС к.1.2</t>
  </si>
  <si>
    <t>ВРП НО</t>
  </si>
  <si>
    <t>ВРУ-1.3 к.1.3</t>
  </si>
  <si>
    <t>ВРУ-3.4 к.1.4</t>
  </si>
  <si>
    <t>ВРУ-2.4 к.1.4</t>
  </si>
  <si>
    <t>ВРУ-1.4 к.1.4</t>
  </si>
  <si>
    <t>ВРУ-2.5 к.1.5</t>
  </si>
  <si>
    <t>ВРУ-1.5 к.1.5</t>
  </si>
  <si>
    <t>ВРУ-3.6 к.1.6</t>
  </si>
  <si>
    <t>ВРУ-2.6 к.1.6</t>
  </si>
  <si>
    <t>ВРУ-1.6 к.1.6</t>
  </si>
  <si>
    <t>ВРУ-3.3 к.1.3</t>
  </si>
  <si>
    <t>ВРУ-2.3 к.1.3</t>
  </si>
  <si>
    <t>240/416</t>
  </si>
  <si>
    <t>242/420</t>
  </si>
  <si>
    <t>Паркинг</t>
  </si>
  <si>
    <t>234/412</t>
  </si>
  <si>
    <t>231/410</t>
  </si>
  <si>
    <t>238/417</t>
  </si>
  <si>
    <t>240/419</t>
  </si>
  <si>
    <t>240/414</t>
  </si>
  <si>
    <t>240/420</t>
  </si>
  <si>
    <t>232/412</t>
  </si>
  <si>
    <t>240/413</t>
  </si>
  <si>
    <t>ВРУ ДОУ</t>
  </si>
  <si>
    <t>Суммарная загрузка ТП</t>
  </si>
  <si>
    <t>Резерв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</si>
</sst>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indexed="17"/>
      <name val="Arial Cyr"/>
      <family val="2"/>
      <charset val="204"/>
    </font>
    <font>
      <b/>
      <sz val="10"/>
      <name val="Arial Cyr"/>
      <charset val="204"/>
    </font>
    <font>
      <b/>
      <sz val="10"/>
      <name val="Symbol"/>
      <family val="1"/>
      <charset val="2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0">
    <xf numFmtId="0" fontId="0" fillId="0" borderId="0" xfId="0"/>
    <xf numFmtId="0" fontId="1" fillId="2" borderId="0" xfId="0" applyFont="1" applyFill="1" applyAlignment="1">
      <alignment horizontal="center" vertical="center" textRotation="90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Border="1"/>
    <xf numFmtId="0" fontId="2" fillId="2" borderId="0" xfId="0" quotePrefix="1" applyFont="1" applyFill="1" applyBorder="1" applyAlignment="1"/>
    <xf numFmtId="14" fontId="2" fillId="2" borderId="0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2" fontId="1" fillId="0" borderId="18" xfId="1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7" xfId="1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14" fontId="0" fillId="0" borderId="52" xfId="0" applyNumberFormat="1" applyFont="1" applyFill="1" applyBorder="1" applyAlignment="1">
      <alignment horizontal="center" vertical="center"/>
    </xf>
    <xf numFmtId="164" fontId="0" fillId="0" borderId="44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/>
    </xf>
    <xf numFmtId="2" fontId="0" fillId="0" borderId="47" xfId="0" applyNumberFormat="1" applyFont="1" applyFill="1" applyBorder="1" applyAlignment="1">
      <alignment horizontal="center"/>
    </xf>
    <xf numFmtId="2" fontId="0" fillId="0" borderId="46" xfId="0" applyNumberFormat="1" applyFont="1" applyFill="1" applyBorder="1" applyAlignment="1">
      <alignment horizontal="center"/>
    </xf>
    <xf numFmtId="0" fontId="0" fillId="0" borderId="2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left"/>
    </xf>
    <xf numFmtId="0" fontId="0" fillId="0" borderId="19" xfId="0" applyFont="1" applyFill="1" applyBorder="1" applyAlignment="1" applyProtection="1">
      <alignment horizontal="center"/>
    </xf>
    <xf numFmtId="1" fontId="0" fillId="0" borderId="19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49" fontId="0" fillId="0" borderId="19" xfId="1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/>
    </xf>
    <xf numFmtId="1" fontId="0" fillId="0" borderId="36" xfId="0" applyNumberFormat="1" applyFont="1" applyFill="1" applyBorder="1" applyAlignment="1">
      <alignment horizont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24" xfId="0" applyFont="1" applyFill="1" applyBorder="1"/>
    <xf numFmtId="0" fontId="0" fillId="0" borderId="3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left"/>
    </xf>
    <xf numFmtId="0" fontId="0" fillId="0" borderId="25" xfId="0" applyFon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  <xf numFmtId="2" fontId="0" fillId="0" borderId="25" xfId="0" applyNumberFormat="1" applyFont="1" applyFill="1" applyBorder="1" applyAlignment="1">
      <alignment horizontal="center"/>
    </xf>
    <xf numFmtId="0" fontId="0" fillId="0" borderId="25" xfId="0" applyFont="1" applyFill="1" applyBorder="1" applyAlignment="1" applyProtection="1">
      <alignment horizontal="left"/>
    </xf>
    <xf numFmtId="0" fontId="0" fillId="0" borderId="43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/>
    </xf>
    <xf numFmtId="0" fontId="0" fillId="0" borderId="18" xfId="0" applyFont="1" applyFill="1" applyBorder="1" applyAlignment="1" applyProtection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9" xfId="1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29" xfId="0" applyFont="1" applyFill="1" applyBorder="1"/>
    <xf numFmtId="0" fontId="0" fillId="0" borderId="3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>
      <alignment horizontal="center"/>
    </xf>
    <xf numFmtId="14" fontId="1" fillId="0" borderId="45" xfId="0" applyNumberFormat="1" applyFont="1" applyFill="1" applyBorder="1" applyAlignment="1">
      <alignment horizontal="center" vertical="center"/>
    </xf>
    <xf numFmtId="164" fontId="1" fillId="0" borderId="44" xfId="0" applyNumberFormat="1" applyFont="1" applyFill="1" applyBorder="1" applyAlignment="1">
      <alignment horizontal="center" vertical="center"/>
    </xf>
    <xf numFmtId="0" fontId="1" fillId="0" borderId="53" xfId="0" applyNumberFormat="1" applyFont="1" applyFill="1" applyBorder="1" applyAlignment="1">
      <alignment horizontal="center" vertical="center"/>
    </xf>
    <xf numFmtId="2" fontId="1" fillId="0" borderId="49" xfId="0" applyNumberFormat="1" applyFont="1" applyFill="1" applyBorder="1" applyAlignment="1">
      <alignment horizontal="center"/>
    </xf>
    <xf numFmtId="2" fontId="1" fillId="0" borderId="46" xfId="0" applyNumberFormat="1" applyFont="1" applyFill="1" applyBorder="1" applyAlignment="1">
      <alignment horizont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center"/>
    </xf>
    <xf numFmtId="1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1" fontId="1" fillId="0" borderId="36" xfId="0" applyNumberFormat="1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40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30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left"/>
    </xf>
    <xf numFmtId="0" fontId="1" fillId="0" borderId="25" xfId="0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0" xfId="0" applyFont="1" applyFill="1"/>
    <xf numFmtId="14" fontId="1" fillId="0" borderId="38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9" xfId="0" applyFont="1" applyFill="1" applyBorder="1"/>
    <xf numFmtId="0" fontId="1" fillId="0" borderId="32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2" fontId="0" fillId="0" borderId="38" xfId="0" applyNumberFormat="1" applyFon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14" fontId="0" fillId="0" borderId="56" xfId="0" applyNumberFormat="1" applyFont="1" applyFill="1" applyBorder="1" applyAlignment="1">
      <alignment horizontal="center" vertical="center"/>
    </xf>
    <xf numFmtId="164" fontId="0" fillId="0" borderId="41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39" xfId="0" applyFont="1" applyFill="1" applyBorder="1"/>
    <xf numFmtId="0" fontId="5" fillId="0" borderId="27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/>
    </xf>
    <xf numFmtId="0" fontId="0" fillId="0" borderId="27" xfId="0" applyFont="1" applyFill="1" applyBorder="1" applyAlignment="1">
      <alignment horizontal="center"/>
    </xf>
    <xf numFmtId="1" fontId="0" fillId="0" borderId="27" xfId="0" applyNumberFormat="1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0" fontId="5" fillId="0" borderId="27" xfId="0" applyNumberFormat="1" applyFont="1" applyFill="1" applyBorder="1" applyAlignment="1">
      <alignment horizontal="center"/>
    </xf>
    <xf numFmtId="14" fontId="0" fillId="0" borderId="55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center"/>
    </xf>
    <xf numFmtId="0" fontId="0" fillId="0" borderId="14" xfId="0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 applyProtection="1">
      <alignment horizontal="left"/>
    </xf>
    <xf numFmtId="0" fontId="0" fillId="0" borderId="27" xfId="0" applyFont="1" applyFill="1" applyBorder="1" applyAlignment="1" applyProtection="1">
      <alignment horizontal="left"/>
    </xf>
    <xf numFmtId="2" fontId="1" fillId="0" borderId="23" xfId="0" applyNumberFormat="1" applyFont="1" applyFill="1" applyBorder="1" applyAlignment="1">
      <alignment horizontal="center"/>
    </xf>
    <xf numFmtId="14" fontId="0" fillId="0" borderId="28" xfId="0" applyNumberFormat="1" applyFont="1" applyFill="1" applyBorder="1" applyAlignment="1">
      <alignment horizontal="center" vertical="center"/>
    </xf>
    <xf numFmtId="14" fontId="0" fillId="0" borderId="38" xfId="0" applyNumberFormat="1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left"/>
    </xf>
    <xf numFmtId="1" fontId="0" fillId="0" borderId="30" xfId="0" applyNumberFormat="1" applyFont="1" applyFill="1" applyBorder="1" applyAlignment="1">
      <alignment horizontal="center"/>
    </xf>
    <xf numFmtId="0" fontId="0" fillId="0" borderId="1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>
      <alignment horizontal="left"/>
    </xf>
    <xf numFmtId="16" fontId="1" fillId="0" borderId="25" xfId="0" applyNumberFormat="1" applyFont="1" applyFill="1" applyBorder="1" applyAlignment="1" applyProtection="1">
      <alignment horizontal="left"/>
    </xf>
    <xf numFmtId="0" fontId="1" fillId="0" borderId="23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0" fontId="1" fillId="0" borderId="25" xfId="0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1" fontId="1" fillId="0" borderId="14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0" fontId="0" fillId="0" borderId="21" xfId="0" applyFont="1" applyFill="1" applyBorder="1" applyAlignment="1" applyProtection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left"/>
    </xf>
    <xf numFmtId="0" fontId="0" fillId="0" borderId="33" xfId="0" applyFont="1" applyFill="1" applyBorder="1" applyAlignment="1" applyProtection="1">
      <alignment horizontal="center"/>
    </xf>
    <xf numFmtId="1" fontId="0" fillId="0" borderId="33" xfId="0" applyNumberFormat="1" applyFont="1" applyFill="1" applyBorder="1" applyAlignment="1">
      <alignment horizontal="center"/>
    </xf>
    <xf numFmtId="0" fontId="5" fillId="0" borderId="31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/>
    </xf>
    <xf numFmtId="14" fontId="1" fillId="0" borderId="28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1" fillId="0" borderId="31" xfId="0" applyFont="1" applyFill="1" applyBorder="1" applyAlignment="1" applyProtection="1">
      <alignment horizontal="center" vertical="center"/>
    </xf>
    <xf numFmtId="2" fontId="1" fillId="0" borderId="34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2" borderId="40" xfId="0" applyNumberFormat="1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14" fontId="1" fillId="2" borderId="49" xfId="0" applyNumberFormat="1" applyFont="1" applyFill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2" fontId="1" fillId="2" borderId="47" xfId="0" applyNumberFormat="1" applyFont="1" applyFill="1" applyBorder="1" applyAlignment="1">
      <alignment horizontal="center"/>
    </xf>
    <xf numFmtId="2" fontId="1" fillId="2" borderId="46" xfId="0" applyNumberFormat="1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/>
    </xf>
    <xf numFmtId="0" fontId="1" fillId="2" borderId="23" xfId="0" applyFont="1" applyFill="1" applyBorder="1" applyAlignment="1" applyProtection="1">
      <alignment horizontal="center"/>
    </xf>
    <xf numFmtId="0" fontId="0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19" xfId="0" applyFont="1" applyFill="1" applyBorder="1" applyAlignment="1" applyProtection="1">
      <alignment horizontal="center"/>
    </xf>
    <xf numFmtId="0" fontId="0" fillId="2" borderId="3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1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39" xfId="0" applyNumberFormat="1" applyFont="1" applyFill="1" applyBorder="1" applyAlignment="1">
      <alignment horizontal="center" vertical="center"/>
    </xf>
    <xf numFmtId="0" fontId="1" fillId="2" borderId="39" xfId="0" applyFont="1" applyFill="1" applyBorder="1"/>
    <xf numFmtId="0" fontId="1" fillId="2" borderId="31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0" fillId="2" borderId="25" xfId="0" applyFill="1" applyBorder="1" applyAlignment="1"/>
    <xf numFmtId="0" fontId="1" fillId="2" borderId="25" xfId="0" applyFont="1" applyFill="1" applyBorder="1" applyAlignment="1" applyProtection="1">
      <alignment horizontal="center"/>
    </xf>
    <xf numFmtId="0" fontId="0" fillId="2" borderId="25" xfId="0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/>
    </xf>
    <xf numFmtId="0" fontId="0" fillId="2" borderId="43" xfId="0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30" xfId="0" applyFont="1" applyFill="1" applyBorder="1" applyAlignment="1" applyProtection="1">
      <alignment horizontal="center" vertical="center"/>
    </xf>
    <xf numFmtId="2" fontId="1" fillId="2" borderId="0" xfId="0" applyNumberFormat="1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0" fontId="5" fillId="2" borderId="2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2" borderId="27" xfId="0" applyFill="1" applyBorder="1" applyAlignment="1"/>
    <xf numFmtId="14" fontId="1" fillId="2" borderId="1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0" fillId="2" borderId="18" xfId="0" applyFill="1" applyBorder="1" applyAlignment="1"/>
    <xf numFmtId="0" fontId="1" fillId="2" borderId="18" xfId="0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2" borderId="50" xfId="0" applyFill="1" applyBorder="1" applyAlignment="1">
      <alignment horizontal="center"/>
    </xf>
    <xf numFmtId="0" fontId="1" fillId="2" borderId="1" xfId="0" applyFont="1" applyFill="1" applyBorder="1"/>
    <xf numFmtId="0" fontId="1" fillId="2" borderId="3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0" fillId="2" borderId="3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2" borderId="25" xfId="0" applyNumberForma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>
      <alignment horizontal="center"/>
    </xf>
    <xf numFmtId="0" fontId="1" fillId="2" borderId="29" xfId="0" applyFont="1" applyFill="1" applyBorder="1"/>
    <xf numFmtId="0" fontId="5" fillId="2" borderId="14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/>
    </xf>
    <xf numFmtId="0" fontId="1" fillId="2" borderId="50" xfId="0" applyFont="1" applyFill="1" applyBorder="1" applyAlignment="1">
      <alignment horizontal="center"/>
    </xf>
    <xf numFmtId="0" fontId="1" fillId="2" borderId="33" xfId="0" applyFont="1" applyFill="1" applyBorder="1" applyAlignment="1" applyProtection="1">
      <alignment horizontal="center"/>
    </xf>
    <xf numFmtId="1" fontId="1" fillId="2" borderId="3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2" fontId="1" fillId="2" borderId="7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21" fontId="1" fillId="2" borderId="44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" fontId="1" fillId="2" borderId="41" xfId="0" applyNumberFormat="1" applyFont="1" applyFill="1" applyBorder="1"/>
    <xf numFmtId="2" fontId="1" fillId="2" borderId="51" xfId="0" applyNumberFormat="1" applyFont="1" applyFill="1" applyBorder="1"/>
    <xf numFmtId="2" fontId="1" fillId="2" borderId="24" xfId="0" applyNumberFormat="1" applyFont="1" applyFill="1" applyBorder="1"/>
    <xf numFmtId="0" fontId="1" fillId="2" borderId="23" xfId="0" applyFont="1" applyFill="1" applyBorder="1" applyAlignment="1" applyProtection="1">
      <alignment horizontal="left"/>
    </xf>
    <xf numFmtId="2" fontId="1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center"/>
    </xf>
    <xf numFmtId="0" fontId="1" fillId="2" borderId="35" xfId="0" applyFont="1" applyFill="1" applyBorder="1"/>
    <xf numFmtId="0" fontId="5" fillId="2" borderId="43" xfId="0" applyFont="1" applyFill="1" applyBorder="1" applyAlignment="1" applyProtection="1">
      <alignment horizontal="center" vertical="center"/>
    </xf>
    <xf numFmtId="0" fontId="1" fillId="2" borderId="40" xfId="0" applyFont="1" applyFill="1" applyBorder="1"/>
    <xf numFmtId="0" fontId="1" fillId="2" borderId="27" xfId="0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2" fontId="1" fillId="2" borderId="27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" fillId="2" borderId="38" xfId="0" applyFont="1" applyFill="1" applyBorder="1"/>
    <xf numFmtId="0" fontId="1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left"/>
    </xf>
    <xf numFmtId="14" fontId="1" fillId="2" borderId="45" xfId="0" applyNumberFormat="1" applyFont="1" applyFill="1" applyBorder="1" applyAlignment="1">
      <alignment horizontal="center" vertical="center"/>
    </xf>
    <xf numFmtId="0" fontId="1" fillId="2" borderId="46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14" fontId="1" fillId="2" borderId="52" xfId="0" applyNumberFormat="1" applyFont="1" applyFill="1" applyBorder="1" applyAlignment="1">
      <alignment horizontal="center" vertical="center"/>
    </xf>
    <xf numFmtId="2" fontId="1" fillId="2" borderId="49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49" fontId="1" fillId="2" borderId="33" xfId="1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/>
    </xf>
    <xf numFmtId="0" fontId="0" fillId="2" borderId="23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>
      <alignment horizontal="left"/>
    </xf>
    <xf numFmtId="0" fontId="0" fillId="2" borderId="2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left"/>
    </xf>
    <xf numFmtId="0" fontId="1" fillId="2" borderId="14" xfId="0" applyFont="1" applyFill="1" applyBorder="1" applyAlignment="1" applyProtection="1">
      <alignment horizontal="center"/>
    </xf>
    <xf numFmtId="0" fontId="1" fillId="2" borderId="37" xfId="0" applyFont="1" applyFill="1" applyBorder="1" applyAlignment="1">
      <alignment horizontal="center"/>
    </xf>
    <xf numFmtId="49" fontId="1" fillId="2" borderId="19" xfId="1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2" fontId="1" fillId="2" borderId="48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center"/>
    </xf>
    <xf numFmtId="2" fontId="1" fillId="2" borderId="45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14" fontId="1" fillId="2" borderId="38" xfId="0" applyNumberFormat="1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/>
    </xf>
    <xf numFmtId="49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20" fontId="1" fillId="2" borderId="44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 applyProtection="1">
      <alignment horizontal="left"/>
    </xf>
    <xf numFmtId="0" fontId="1" fillId="2" borderId="44" xfId="0" applyFont="1" applyFill="1" applyBorder="1" applyAlignment="1" applyProtection="1">
      <alignment horizontal="center"/>
    </xf>
    <xf numFmtId="49" fontId="1" fillId="2" borderId="44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left"/>
    </xf>
    <xf numFmtId="0" fontId="0" fillId="2" borderId="54" xfId="0" applyFont="1" applyFill="1" applyBorder="1" applyAlignment="1">
      <alignment horizontal="center" vertical="center" wrapText="1"/>
    </xf>
    <xf numFmtId="21" fontId="1" fillId="2" borderId="14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 applyProtection="1">
      <alignment horizontal="center"/>
    </xf>
    <xf numFmtId="0" fontId="1" fillId="2" borderId="15" xfId="0" applyFont="1" applyFill="1" applyBorder="1"/>
    <xf numFmtId="2" fontId="1" fillId="2" borderId="47" xfId="0" applyNumberFormat="1" applyFont="1" applyFill="1" applyBorder="1"/>
    <xf numFmtId="2" fontId="1" fillId="2" borderId="29" xfId="0" applyNumberFormat="1" applyFont="1" applyFill="1" applyBorder="1"/>
    <xf numFmtId="0" fontId="1" fillId="2" borderId="25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2" borderId="50" xfId="0" applyNumberForma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0" fillId="2" borderId="43" xfId="0" applyNumberForma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0" fillId="2" borderId="18" xfId="0" applyFill="1" applyBorder="1"/>
    <xf numFmtId="14" fontId="1" fillId="2" borderId="28" xfId="0" applyNumberFormat="1" applyFon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/>
    </xf>
    <xf numFmtId="2" fontId="0" fillId="2" borderId="7" xfId="0" applyNumberFormat="1" applyFont="1" applyFill="1" applyBorder="1" applyAlignment="1">
      <alignment horizont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left"/>
    </xf>
    <xf numFmtId="0" fontId="0" fillId="2" borderId="33" xfId="0" applyFont="1" applyFill="1" applyBorder="1" applyAlignment="1" applyProtection="1">
      <alignment horizontal="center"/>
    </xf>
    <xf numFmtId="1" fontId="0" fillId="2" borderId="19" xfId="0" applyNumberFormat="1" applyFont="1" applyFill="1" applyBorder="1" applyAlignment="1">
      <alignment horizontal="center"/>
    </xf>
    <xf numFmtId="1" fontId="0" fillId="2" borderId="33" xfId="0" applyNumberFormat="1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49" fontId="0" fillId="2" borderId="33" xfId="0" applyNumberFormat="1" applyFont="1" applyFill="1" applyBorder="1" applyAlignment="1">
      <alignment horizontal="center"/>
    </xf>
    <xf numFmtId="0" fontId="0" fillId="2" borderId="33" xfId="0" applyFont="1" applyFill="1" applyBorder="1" applyAlignment="1">
      <alignment horizontal="left"/>
    </xf>
    <xf numFmtId="0" fontId="0" fillId="2" borderId="19" xfId="0" applyFont="1" applyFill="1" applyBorder="1" applyAlignment="1" applyProtection="1">
      <alignment horizontal="center"/>
    </xf>
    <xf numFmtId="1" fontId="0" fillId="2" borderId="8" xfId="0" applyNumberFormat="1" applyFont="1" applyFill="1" applyBorder="1" applyAlignment="1">
      <alignment horizontal="center"/>
    </xf>
    <xf numFmtId="0" fontId="0" fillId="2" borderId="0" xfId="0" applyFill="1"/>
    <xf numFmtId="14" fontId="0" fillId="2" borderId="1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0" fontId="0" fillId="2" borderId="29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29" xfId="0" applyFont="1" applyFill="1" applyBorder="1"/>
    <xf numFmtId="0" fontId="0" fillId="2" borderId="32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center"/>
    </xf>
    <xf numFmtId="0" fontId="0" fillId="2" borderId="18" xfId="0" applyFont="1" applyFill="1" applyBorder="1" applyAlignment="1">
      <alignment horizontal="center"/>
    </xf>
    <xf numFmtId="1" fontId="0" fillId="2" borderId="18" xfId="0" applyNumberFormat="1" applyFont="1" applyFill="1" applyBorder="1" applyAlignment="1">
      <alignment horizontal="center"/>
    </xf>
    <xf numFmtId="2" fontId="0" fillId="2" borderId="18" xfId="0" applyNumberFormat="1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2" fontId="0" fillId="2" borderId="34" xfId="0" applyNumberFormat="1" applyFon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left"/>
    </xf>
    <xf numFmtId="0" fontId="0" fillId="2" borderId="19" xfId="0" applyFont="1" applyFill="1" applyBorder="1" applyAlignment="1">
      <alignment horizontal="center"/>
    </xf>
    <xf numFmtId="49" fontId="0" fillId="2" borderId="19" xfId="0" applyNumberFormat="1" applyFont="1" applyFill="1" applyBorder="1" applyAlignment="1">
      <alignment horizontal="center"/>
    </xf>
    <xf numFmtId="0" fontId="0" fillId="2" borderId="19" xfId="0" applyFont="1" applyFill="1" applyBorder="1" applyAlignment="1">
      <alignment horizontal="left"/>
    </xf>
    <xf numFmtId="1" fontId="0" fillId="2" borderId="36" xfId="0" applyNumberFormat="1" applyFont="1" applyFill="1" applyBorder="1" applyAlignment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5" fillId="2" borderId="57" xfId="0" applyFont="1" applyFill="1" applyBorder="1" applyAlignment="1">
      <alignment horizontal="center" vertical="center" textRotation="90" wrapText="1"/>
    </xf>
    <xf numFmtId="0" fontId="5" fillId="2" borderId="58" xfId="0" applyFont="1" applyFill="1" applyBorder="1" applyAlignment="1">
      <alignment horizontal="center" vertical="center" textRotation="90" wrapText="1"/>
    </xf>
    <xf numFmtId="0" fontId="5" fillId="2" borderId="59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2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4" xfId="0" quotePrefix="1" applyFont="1" applyFill="1" applyBorder="1" applyAlignment="1" applyProtection="1">
      <alignment horizontal="center" vertical="center" wrapText="1"/>
    </xf>
    <xf numFmtId="0" fontId="5" fillId="0" borderId="14" xfId="0" quotePrefix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22" xfId="0" applyFont="1" applyFill="1" applyBorder="1" applyAlignment="1">
      <alignment horizontal="center" vertical="center" textRotation="90"/>
    </xf>
    <xf numFmtId="0" fontId="0" fillId="2" borderId="12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textRotation="90"/>
    </xf>
    <xf numFmtId="2" fontId="5" fillId="0" borderId="0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5" fillId="2" borderId="60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center"/>
    </xf>
    <xf numFmtId="49" fontId="1" fillId="0" borderId="50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37" xfId="0" applyNumberFormat="1" applyFont="1" applyFill="1" applyBorder="1" applyAlignment="1">
      <alignment horizontal="center"/>
    </xf>
    <xf numFmtId="49" fontId="0" fillId="0" borderId="36" xfId="0" applyNumberFormat="1" applyFont="1" applyFill="1" applyBorder="1" applyAlignment="1">
      <alignment horizontal="center" vertical="center"/>
    </xf>
    <xf numFmtId="49" fontId="0" fillId="0" borderId="43" xfId="0" applyNumberFormat="1" applyFont="1" applyFill="1" applyBorder="1" applyAlignment="1">
      <alignment horizontal="center"/>
    </xf>
    <xf numFmtId="49" fontId="0" fillId="0" borderId="50" xfId="0" applyNumberFormat="1" applyFont="1" applyFill="1" applyBorder="1" applyAlignment="1">
      <alignment horizontal="center"/>
    </xf>
    <xf numFmtId="49" fontId="0" fillId="0" borderId="4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/>
    </xf>
    <xf numFmtId="49" fontId="0" fillId="2" borderId="50" xfId="0" applyNumberFormat="1" applyFont="1" applyFill="1" applyBorder="1" applyAlignment="1">
      <alignment horizontal="center"/>
    </xf>
    <xf numFmtId="49" fontId="0" fillId="2" borderId="3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54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 shrinkToFit="1"/>
    </xf>
    <xf numFmtId="1" fontId="9" fillId="0" borderId="39" xfId="0" applyNumberFormat="1" applyFont="1" applyFill="1" applyBorder="1" applyAlignment="1">
      <alignment horizontal="center" vertical="center" shrinkToFit="1"/>
    </xf>
    <xf numFmtId="2" fontId="1" fillId="2" borderId="25" xfId="0" applyNumberFormat="1" applyFont="1" applyFill="1" applyBorder="1" applyAlignment="1">
      <alignment horizontal="left"/>
    </xf>
    <xf numFmtId="2" fontId="1" fillId="2" borderId="25" xfId="0" applyNumberFormat="1" applyFont="1" applyFill="1" applyBorder="1"/>
    <xf numFmtId="2" fontId="1" fillId="0" borderId="25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2" borderId="25" xfId="0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P1473"/>
  <sheetViews>
    <sheetView tabSelected="1" topLeftCell="C1" zoomScale="70" zoomScaleNormal="70" workbookViewId="0">
      <pane ySplit="9" topLeftCell="A1314" activePane="bottomLeft" state="frozen"/>
      <selection pane="bottomLeft" activeCell="AB1448" sqref="AB1448"/>
    </sheetView>
  </sheetViews>
  <sheetFormatPr defaultColWidth="9.140625" defaultRowHeight="13.35" customHeight="1" x14ac:dyDescent="0.2"/>
  <cols>
    <col min="1" max="1" width="11.42578125" style="1" customWidth="1"/>
    <col min="2" max="2" width="12.5703125" style="2" customWidth="1"/>
    <col min="3" max="3" width="11" style="3" bestFit="1" customWidth="1"/>
    <col min="4" max="4" width="9.140625" style="4"/>
    <col min="5" max="6" width="13.42578125" style="5" customWidth="1"/>
    <col min="7" max="7" width="5.5703125" style="3" customWidth="1"/>
    <col min="8" max="8" width="7.28515625" style="17" customWidth="1"/>
    <col min="9" max="9" width="6.42578125" style="17" customWidth="1"/>
    <col min="10" max="10" width="45.5703125" style="7" customWidth="1"/>
    <col min="11" max="11" width="9.28515625" style="8" customWidth="1"/>
    <col min="12" max="14" width="9.28515625" style="5" customWidth="1"/>
    <col min="15" max="15" width="9.140625" style="5"/>
    <col min="16" max="16" width="13.140625" style="9" customWidth="1"/>
    <col min="17" max="17" width="12" style="10" customWidth="1"/>
    <col min="18" max="18" width="9.42578125" style="11" customWidth="1"/>
    <col min="19" max="19" width="45" style="7" customWidth="1"/>
    <col min="20" max="20" width="9.28515625" style="5" customWidth="1"/>
    <col min="21" max="21" width="10.140625" style="5" customWidth="1"/>
    <col min="22" max="23" width="9.28515625" style="5" customWidth="1"/>
    <col min="24" max="24" width="9.7109375" style="5" customWidth="1"/>
    <col min="25" max="25" width="9.28515625" style="5" customWidth="1"/>
    <col min="26" max="26" width="8.85546875" style="5" customWidth="1"/>
    <col min="27" max="27" width="9.28515625" style="11" customWidth="1"/>
    <col min="28" max="28" width="19.140625" style="12" customWidth="1"/>
    <col min="29" max="29" width="16" style="13" customWidth="1"/>
    <col min="30" max="30" width="9.140625" style="14" customWidth="1"/>
    <col min="31" max="42" width="9.140625" style="14"/>
    <col min="43" max="16384" width="9.140625" style="8"/>
  </cols>
  <sheetData>
    <row r="1" spans="1:199" ht="18" hidden="1" customHeight="1" x14ac:dyDescent="0.2">
      <c r="G1" s="6" t="s">
        <v>0</v>
      </c>
      <c r="W1" s="432" t="s">
        <v>1</v>
      </c>
      <c r="X1" s="432"/>
      <c r="Y1" s="432"/>
      <c r="Z1" s="432"/>
    </row>
    <row r="2" spans="1:199" ht="0.2" customHeight="1" x14ac:dyDescent="0.2">
      <c r="W2" s="433" t="s">
        <v>2</v>
      </c>
      <c r="X2" s="433"/>
      <c r="Y2" s="433"/>
      <c r="Z2" s="433"/>
    </row>
    <row r="3" spans="1:199" ht="0.2" customHeight="1" x14ac:dyDescent="0.2">
      <c r="W3" s="433" t="s">
        <v>3</v>
      </c>
      <c r="X3" s="433"/>
      <c r="Y3" s="433"/>
      <c r="Z3" s="433"/>
    </row>
    <row r="4" spans="1:199" ht="0.2" customHeight="1" x14ac:dyDescent="0.2">
      <c r="W4" s="433" t="s">
        <v>4</v>
      </c>
      <c r="X4" s="433"/>
      <c r="Y4" s="433"/>
      <c r="Z4" s="433"/>
    </row>
    <row r="5" spans="1:199" ht="17.25" hidden="1" customHeight="1" x14ac:dyDescent="0.2"/>
    <row r="6" spans="1:199" ht="29.25" hidden="1" customHeight="1" x14ac:dyDescent="0.2">
      <c r="G6" s="434" t="s">
        <v>5</v>
      </c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199" ht="27" customHeight="1" thickBot="1" x14ac:dyDescent="0.25">
      <c r="B7" s="437"/>
      <c r="C7" s="437"/>
      <c r="D7" s="437"/>
      <c r="E7" s="437"/>
      <c r="F7" s="437"/>
      <c r="G7" s="438"/>
      <c r="H7" s="438"/>
      <c r="I7" s="438"/>
      <c r="J7" s="16"/>
      <c r="K7" s="16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199" ht="21" customHeight="1" thickBot="1" x14ac:dyDescent="0.25">
      <c r="A8" s="439" t="s">
        <v>6</v>
      </c>
      <c r="B8" s="441" t="s">
        <v>7</v>
      </c>
      <c r="C8" s="443" t="s">
        <v>8</v>
      </c>
      <c r="D8" s="423" t="s">
        <v>9</v>
      </c>
      <c r="E8" s="419" t="s">
        <v>10</v>
      </c>
      <c r="F8" s="420"/>
      <c r="G8" s="421" t="s">
        <v>11</v>
      </c>
      <c r="H8" s="425" t="s">
        <v>12</v>
      </c>
      <c r="I8" s="427" t="s">
        <v>13</v>
      </c>
      <c r="J8" s="416" t="s">
        <v>14</v>
      </c>
      <c r="K8" s="417"/>
      <c r="L8" s="417"/>
      <c r="M8" s="417"/>
      <c r="N8" s="417"/>
      <c r="O8" s="417"/>
      <c r="P8" s="417"/>
      <c r="Q8" s="417"/>
      <c r="R8" s="429"/>
      <c r="S8" s="416" t="s">
        <v>15</v>
      </c>
      <c r="T8" s="417"/>
      <c r="U8" s="417"/>
      <c r="V8" s="417"/>
      <c r="W8" s="417"/>
      <c r="X8" s="417"/>
      <c r="Y8" s="417"/>
      <c r="Z8" s="417"/>
      <c r="AA8" s="418"/>
      <c r="AB8" s="18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199" ht="19.5" customHeight="1" thickBot="1" x14ac:dyDescent="0.25">
      <c r="A9" s="440"/>
      <c r="B9" s="442"/>
      <c r="C9" s="444"/>
      <c r="D9" s="424"/>
      <c r="E9" s="19" t="s">
        <v>16</v>
      </c>
      <c r="F9" s="20" t="s">
        <v>17</v>
      </c>
      <c r="G9" s="422"/>
      <c r="H9" s="426"/>
      <c r="I9" s="428"/>
      <c r="J9" s="21" t="s">
        <v>18</v>
      </c>
      <c r="K9" s="22" t="s">
        <v>19</v>
      </c>
      <c r="L9" s="22" t="s">
        <v>20</v>
      </c>
      <c r="M9" s="22" t="s">
        <v>21</v>
      </c>
      <c r="N9" s="22" t="s">
        <v>22</v>
      </c>
      <c r="O9" s="23" t="s">
        <v>23</v>
      </c>
      <c r="P9" s="24" t="s">
        <v>24</v>
      </c>
      <c r="Q9" s="25" t="s">
        <v>25</v>
      </c>
      <c r="R9" s="26" t="s">
        <v>26</v>
      </c>
      <c r="S9" s="25" t="s">
        <v>18</v>
      </c>
      <c r="T9" s="22" t="s">
        <v>19</v>
      </c>
      <c r="U9" s="22" t="s">
        <v>20</v>
      </c>
      <c r="V9" s="22" t="s">
        <v>21</v>
      </c>
      <c r="W9" s="22" t="s">
        <v>22</v>
      </c>
      <c r="X9" s="23" t="s">
        <v>23</v>
      </c>
      <c r="Y9" s="24" t="s">
        <v>24</v>
      </c>
      <c r="Z9" s="25" t="s">
        <v>25</v>
      </c>
      <c r="AA9" s="27" t="s">
        <v>26</v>
      </c>
      <c r="AB9" s="483" t="s">
        <v>958</v>
      </c>
      <c r="AC9" s="484" t="s">
        <v>959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199" s="14" customFormat="1" ht="13.35" customHeight="1" thickBot="1" x14ac:dyDescent="0.25">
      <c r="A10" s="413" t="s">
        <v>57</v>
      </c>
      <c r="B10" s="295">
        <v>44853</v>
      </c>
      <c r="C10" s="187">
        <v>0.76388888888888884</v>
      </c>
      <c r="D10" s="188">
        <v>9</v>
      </c>
      <c r="E10" s="296">
        <f>(MAX(L10:N10))/K10/1.44</f>
        <v>0.12055555555555557</v>
      </c>
      <c r="F10" s="190">
        <f>(MAX(U10:W10))/T10/1.44</f>
        <v>0</v>
      </c>
      <c r="G10" s="264" t="s">
        <v>27</v>
      </c>
      <c r="H10" s="193" t="s">
        <v>28</v>
      </c>
      <c r="I10" s="192">
        <v>180</v>
      </c>
      <c r="J10" s="243" t="s">
        <v>29</v>
      </c>
      <c r="K10" s="259">
        <v>1250</v>
      </c>
      <c r="L10" s="260">
        <f>SUM(L11:L22)</f>
        <v>175</v>
      </c>
      <c r="M10" s="260">
        <f t="shared" ref="M10:N10" si="0">SUM(M11:M22)</f>
        <v>217</v>
      </c>
      <c r="N10" s="260">
        <f t="shared" si="0"/>
        <v>195</v>
      </c>
      <c r="O10" s="297" t="s">
        <v>30</v>
      </c>
      <c r="P10" s="247">
        <f t="shared" ref="P10:P60" si="1">(L10+M10+N10)/3</f>
        <v>195.66666666666666</v>
      </c>
      <c r="Q10" s="199">
        <f t="shared" ref="Q10:Q17" si="2">1.73*0.38*P10/K10</f>
        <v>0.10290501333333332</v>
      </c>
      <c r="R10" s="298" t="s">
        <v>31</v>
      </c>
      <c r="S10" s="299" t="s">
        <v>36</v>
      </c>
      <c r="T10" s="259">
        <v>1250</v>
      </c>
      <c r="U10" s="260">
        <f>SUM(U11:U22)</f>
        <v>0</v>
      </c>
      <c r="V10" s="260">
        <f t="shared" ref="V10:W10" si="3">SUM(V11:V22)</f>
        <v>0</v>
      </c>
      <c r="W10" s="300">
        <f t="shared" si="3"/>
        <v>0</v>
      </c>
      <c r="X10" s="203" t="s">
        <v>30</v>
      </c>
      <c r="Y10" s="247">
        <f t="shared" ref="Y10:Y22" si="4">(U10+V10+W10)/3</f>
        <v>0</v>
      </c>
      <c r="Z10" s="199">
        <f t="shared" ref="Z10:Z16" si="5">1.73*0.38*Y10/T10</f>
        <v>0</v>
      </c>
      <c r="AA10" s="460" t="s">
        <v>31</v>
      </c>
      <c r="AB10" s="485">
        <f>Q10+Z10</f>
        <v>0.10290501333333332</v>
      </c>
      <c r="AC10" s="486">
        <f>T10 - (AB10*T10)</f>
        <v>1121.3687333333332</v>
      </c>
    </row>
    <row r="11" spans="1:199" ht="13.35" customHeight="1" x14ac:dyDescent="0.2">
      <c r="A11" s="430"/>
      <c r="B11" s="183"/>
      <c r="C11" s="218"/>
      <c r="D11" s="219"/>
      <c r="E11" s="14"/>
      <c r="F11" s="220"/>
      <c r="G11" s="221"/>
      <c r="H11" s="224"/>
      <c r="I11" s="294">
        <v>1</v>
      </c>
      <c r="J11" s="252" t="s">
        <v>58</v>
      </c>
      <c r="K11" s="201">
        <v>1250</v>
      </c>
      <c r="L11" s="213">
        <v>80</v>
      </c>
      <c r="M11" s="213">
        <v>100</v>
      </c>
      <c r="N11" s="213">
        <v>90</v>
      </c>
      <c r="O11" s="203" t="s">
        <v>30</v>
      </c>
      <c r="P11" s="214">
        <f t="shared" si="1"/>
        <v>90</v>
      </c>
      <c r="Q11" s="199">
        <f t="shared" si="2"/>
        <v>4.7332799999999994E-2</v>
      </c>
      <c r="R11" s="301"/>
      <c r="S11" s="302" t="s">
        <v>59</v>
      </c>
      <c r="T11" s="201">
        <v>1250</v>
      </c>
      <c r="U11" s="213">
        <v>0</v>
      </c>
      <c r="V11" s="213">
        <v>0</v>
      </c>
      <c r="W11" s="254">
        <v>0</v>
      </c>
      <c r="X11" s="213" t="s">
        <v>30</v>
      </c>
      <c r="Y11" s="214">
        <f t="shared" si="4"/>
        <v>0</v>
      </c>
      <c r="Z11" s="199">
        <f t="shared" si="5"/>
        <v>0</v>
      </c>
      <c r="AA11" s="461"/>
      <c r="AB11" s="302"/>
      <c r="AC11" s="486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</row>
    <row r="12" spans="1:199" ht="13.35" customHeight="1" x14ac:dyDescent="0.2">
      <c r="A12" s="430"/>
      <c r="B12" s="183"/>
      <c r="C12" s="218"/>
      <c r="D12" s="219"/>
      <c r="E12" s="14"/>
      <c r="F12" s="220"/>
      <c r="G12" s="221"/>
      <c r="H12" s="224"/>
      <c r="I12" s="224">
        <v>2</v>
      </c>
      <c r="J12" s="252" t="s">
        <v>58</v>
      </c>
      <c r="K12" s="201">
        <v>1250</v>
      </c>
      <c r="L12" s="213">
        <v>80</v>
      </c>
      <c r="M12" s="213">
        <v>100</v>
      </c>
      <c r="N12" s="213">
        <v>90</v>
      </c>
      <c r="O12" s="203" t="s">
        <v>30</v>
      </c>
      <c r="P12" s="214">
        <f t="shared" si="1"/>
        <v>90</v>
      </c>
      <c r="Q12" s="199">
        <f t="shared" si="2"/>
        <v>4.7332799999999994E-2</v>
      </c>
      <c r="R12" s="303"/>
      <c r="S12" s="302" t="s">
        <v>58</v>
      </c>
      <c r="T12" s="201">
        <v>1250</v>
      </c>
      <c r="U12" s="213">
        <v>0</v>
      </c>
      <c r="V12" s="213">
        <v>0</v>
      </c>
      <c r="W12" s="254">
        <v>0</v>
      </c>
      <c r="X12" s="213" t="s">
        <v>30</v>
      </c>
      <c r="Y12" s="214">
        <f t="shared" si="4"/>
        <v>0</v>
      </c>
      <c r="Z12" s="199">
        <f t="shared" si="5"/>
        <v>0</v>
      </c>
      <c r="AA12" s="461"/>
      <c r="AB12" s="302"/>
      <c r="AC12" s="486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</row>
    <row r="13" spans="1:199" ht="13.35" customHeight="1" x14ac:dyDescent="0.2">
      <c r="A13" s="430"/>
      <c r="B13" s="183"/>
      <c r="C13" s="218"/>
      <c r="D13" s="219"/>
      <c r="E13" s="14"/>
      <c r="F13" s="220"/>
      <c r="G13" s="221"/>
      <c r="H13" s="224"/>
      <c r="I13" s="294">
        <v>3</v>
      </c>
      <c r="J13" s="252" t="s">
        <v>59</v>
      </c>
      <c r="K13" s="201">
        <v>1250</v>
      </c>
      <c r="L13" s="213">
        <v>15</v>
      </c>
      <c r="M13" s="213">
        <v>17</v>
      </c>
      <c r="N13" s="213">
        <v>15</v>
      </c>
      <c r="O13" s="203" t="s">
        <v>30</v>
      </c>
      <c r="P13" s="214">
        <f t="shared" si="1"/>
        <v>15.666666666666666</v>
      </c>
      <c r="Q13" s="199">
        <f t="shared" si="2"/>
        <v>8.2394133333333324E-3</v>
      </c>
      <c r="R13" s="301"/>
      <c r="S13" s="302" t="s">
        <v>58</v>
      </c>
      <c r="T13" s="201">
        <v>1250</v>
      </c>
      <c r="U13" s="213">
        <v>0</v>
      </c>
      <c r="V13" s="213">
        <v>0</v>
      </c>
      <c r="W13" s="254">
        <v>0</v>
      </c>
      <c r="X13" s="213" t="s">
        <v>30</v>
      </c>
      <c r="Y13" s="214">
        <f t="shared" si="4"/>
        <v>0</v>
      </c>
      <c r="Z13" s="199">
        <f t="shared" si="5"/>
        <v>0</v>
      </c>
      <c r="AA13" s="461"/>
      <c r="AB13" s="302"/>
      <c r="AC13" s="486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</row>
    <row r="14" spans="1:199" ht="13.35" customHeight="1" x14ac:dyDescent="0.2">
      <c r="A14" s="430"/>
      <c r="B14" s="183"/>
      <c r="C14" s="218"/>
      <c r="D14" s="219"/>
      <c r="E14" s="14"/>
      <c r="F14" s="220"/>
      <c r="G14" s="221"/>
      <c r="H14" s="224"/>
      <c r="I14" s="224">
        <v>4</v>
      </c>
      <c r="J14" s="194" t="s">
        <v>34</v>
      </c>
      <c r="K14" s="201">
        <v>1250</v>
      </c>
      <c r="L14" s="203">
        <v>0</v>
      </c>
      <c r="M14" s="203">
        <v>0</v>
      </c>
      <c r="N14" s="203">
        <v>0</v>
      </c>
      <c r="O14" s="203" t="s">
        <v>30</v>
      </c>
      <c r="P14" s="214">
        <f t="shared" si="1"/>
        <v>0</v>
      </c>
      <c r="Q14" s="199">
        <f t="shared" si="2"/>
        <v>0</v>
      </c>
      <c r="R14" s="303"/>
      <c r="S14" s="302" t="s">
        <v>34</v>
      </c>
      <c r="T14" s="201">
        <v>1250</v>
      </c>
      <c r="U14" s="203">
        <v>0</v>
      </c>
      <c r="V14" s="203">
        <v>0</v>
      </c>
      <c r="W14" s="304">
        <v>0</v>
      </c>
      <c r="X14" s="213" t="s">
        <v>30</v>
      </c>
      <c r="Y14" s="214">
        <f t="shared" si="4"/>
        <v>0</v>
      </c>
      <c r="Z14" s="199">
        <f t="shared" si="5"/>
        <v>0</v>
      </c>
      <c r="AA14" s="461"/>
      <c r="AB14" s="302"/>
      <c r="AC14" s="486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</row>
    <row r="15" spans="1:199" ht="13.35" customHeight="1" x14ac:dyDescent="0.2">
      <c r="A15" s="430"/>
      <c r="B15" s="183"/>
      <c r="C15" s="218"/>
      <c r="D15" s="219"/>
      <c r="E15" s="14"/>
      <c r="F15" s="220"/>
      <c r="G15" s="221"/>
      <c r="H15" s="224"/>
      <c r="I15" s="294">
        <v>5</v>
      </c>
      <c r="J15" s="252" t="s">
        <v>34</v>
      </c>
      <c r="K15" s="201">
        <v>1250</v>
      </c>
      <c r="L15" s="203">
        <v>0</v>
      </c>
      <c r="M15" s="203">
        <v>0</v>
      </c>
      <c r="N15" s="203">
        <v>0</v>
      </c>
      <c r="O15" s="203" t="s">
        <v>30</v>
      </c>
      <c r="P15" s="214">
        <f t="shared" si="1"/>
        <v>0</v>
      </c>
      <c r="Q15" s="199">
        <f t="shared" si="2"/>
        <v>0</v>
      </c>
      <c r="R15" s="301"/>
      <c r="S15" s="302" t="s">
        <v>34</v>
      </c>
      <c r="T15" s="201">
        <v>1250</v>
      </c>
      <c r="U15" s="203">
        <v>0</v>
      </c>
      <c r="V15" s="203">
        <v>0</v>
      </c>
      <c r="W15" s="304">
        <v>0</v>
      </c>
      <c r="X15" s="213" t="s">
        <v>30</v>
      </c>
      <c r="Y15" s="214">
        <f t="shared" si="4"/>
        <v>0</v>
      </c>
      <c r="Z15" s="199">
        <f t="shared" si="5"/>
        <v>0</v>
      </c>
      <c r="AA15" s="461"/>
      <c r="AB15" s="302"/>
      <c r="AC15" s="486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</row>
    <row r="16" spans="1:199" ht="13.35" customHeight="1" x14ac:dyDescent="0.2">
      <c r="A16" s="430"/>
      <c r="B16" s="183"/>
      <c r="C16" s="218"/>
      <c r="D16" s="219"/>
      <c r="E16" s="14"/>
      <c r="F16" s="220"/>
      <c r="G16" s="221"/>
      <c r="H16" s="224"/>
      <c r="I16" s="224">
        <v>6</v>
      </c>
      <c r="J16" s="252" t="s">
        <v>34</v>
      </c>
      <c r="K16" s="201">
        <v>1250</v>
      </c>
      <c r="L16" s="203">
        <v>0</v>
      </c>
      <c r="M16" s="203">
        <v>0</v>
      </c>
      <c r="N16" s="203">
        <v>0</v>
      </c>
      <c r="O16" s="203" t="s">
        <v>30</v>
      </c>
      <c r="P16" s="214">
        <f t="shared" si="1"/>
        <v>0</v>
      </c>
      <c r="Q16" s="199">
        <f t="shared" si="2"/>
        <v>0</v>
      </c>
      <c r="R16" s="303"/>
      <c r="S16" s="302" t="s">
        <v>34</v>
      </c>
      <c r="T16" s="201">
        <v>1250</v>
      </c>
      <c r="U16" s="203">
        <v>0</v>
      </c>
      <c r="V16" s="203">
        <v>0</v>
      </c>
      <c r="W16" s="304">
        <v>0</v>
      </c>
      <c r="X16" s="213" t="s">
        <v>30</v>
      </c>
      <c r="Y16" s="214">
        <f t="shared" si="4"/>
        <v>0</v>
      </c>
      <c r="Z16" s="199">
        <f t="shared" si="5"/>
        <v>0</v>
      </c>
      <c r="AA16" s="461"/>
      <c r="AB16" s="302"/>
      <c r="AC16" s="486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</row>
    <row r="17" spans="1:199" ht="13.35" customHeight="1" x14ac:dyDescent="0.2">
      <c r="A17" s="430"/>
      <c r="B17" s="183"/>
      <c r="C17" s="218"/>
      <c r="D17" s="219"/>
      <c r="E17" s="14"/>
      <c r="F17" s="220"/>
      <c r="G17" s="221"/>
      <c r="H17" s="224"/>
      <c r="I17" s="294">
        <v>7</v>
      </c>
      <c r="J17" s="252" t="s">
        <v>34</v>
      </c>
      <c r="K17" s="201">
        <v>1250</v>
      </c>
      <c r="L17" s="203">
        <v>0</v>
      </c>
      <c r="M17" s="203">
        <v>0</v>
      </c>
      <c r="N17" s="203">
        <v>0</v>
      </c>
      <c r="O17" s="203" t="s">
        <v>30</v>
      </c>
      <c r="P17" s="214">
        <f t="shared" si="1"/>
        <v>0</v>
      </c>
      <c r="Q17" s="199">
        <f t="shared" si="2"/>
        <v>0</v>
      </c>
      <c r="R17" s="301"/>
      <c r="S17" s="302" t="s">
        <v>34</v>
      </c>
      <c r="T17" s="201">
        <v>1250</v>
      </c>
      <c r="U17" s="203">
        <v>0</v>
      </c>
      <c r="V17" s="203">
        <v>0</v>
      </c>
      <c r="W17" s="304">
        <v>0</v>
      </c>
      <c r="X17" s="213" t="s">
        <v>30</v>
      </c>
      <c r="Y17" s="214">
        <f t="shared" si="4"/>
        <v>0</v>
      </c>
      <c r="Z17" s="199">
        <f t="shared" ref="Z17:Z80" si="6">1.73*0.38*Y17/T17</f>
        <v>0</v>
      </c>
      <c r="AA17" s="461"/>
      <c r="AB17" s="302"/>
      <c r="AC17" s="486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</row>
    <row r="18" spans="1:199" ht="13.35" customHeight="1" x14ac:dyDescent="0.2">
      <c r="A18" s="430"/>
      <c r="B18" s="183"/>
      <c r="C18" s="218"/>
      <c r="D18" s="219"/>
      <c r="E18" s="14"/>
      <c r="F18" s="220"/>
      <c r="G18" s="221"/>
      <c r="H18" s="224"/>
      <c r="I18" s="224">
        <v>8</v>
      </c>
      <c r="J18" s="252" t="s">
        <v>34</v>
      </c>
      <c r="K18" s="201">
        <v>1250</v>
      </c>
      <c r="L18" s="203">
        <v>0</v>
      </c>
      <c r="M18" s="203">
        <v>0</v>
      </c>
      <c r="N18" s="203">
        <v>0</v>
      </c>
      <c r="O18" s="203" t="s">
        <v>30</v>
      </c>
      <c r="P18" s="214">
        <f t="shared" si="1"/>
        <v>0</v>
      </c>
      <c r="Q18" s="199">
        <f t="shared" ref="Q18:Q81" si="7">1.73*0.38*P18/K18</f>
        <v>0</v>
      </c>
      <c r="R18" s="303"/>
      <c r="S18" s="302" t="s">
        <v>34</v>
      </c>
      <c r="T18" s="201">
        <v>1250</v>
      </c>
      <c r="U18" s="203">
        <v>0</v>
      </c>
      <c r="V18" s="203">
        <v>0</v>
      </c>
      <c r="W18" s="304">
        <v>0</v>
      </c>
      <c r="X18" s="213" t="s">
        <v>30</v>
      </c>
      <c r="Y18" s="214">
        <f t="shared" si="4"/>
        <v>0</v>
      </c>
      <c r="Z18" s="199">
        <f t="shared" si="6"/>
        <v>0</v>
      </c>
      <c r="AA18" s="461"/>
      <c r="AB18" s="302"/>
      <c r="AC18" s="486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</row>
    <row r="19" spans="1:199" ht="13.35" customHeight="1" x14ac:dyDescent="0.2">
      <c r="A19" s="430"/>
      <c r="B19" s="183"/>
      <c r="C19" s="218"/>
      <c r="D19" s="219"/>
      <c r="E19" s="14"/>
      <c r="F19" s="220"/>
      <c r="G19" s="221"/>
      <c r="H19" s="224"/>
      <c r="I19" s="294">
        <v>9</v>
      </c>
      <c r="J19" s="252" t="s">
        <v>34</v>
      </c>
      <c r="K19" s="201">
        <v>1250</v>
      </c>
      <c r="L19" s="203">
        <v>0</v>
      </c>
      <c r="M19" s="203">
        <v>0</v>
      </c>
      <c r="N19" s="203">
        <v>0</v>
      </c>
      <c r="O19" s="203" t="s">
        <v>30</v>
      </c>
      <c r="P19" s="214">
        <f t="shared" si="1"/>
        <v>0</v>
      </c>
      <c r="Q19" s="199">
        <f t="shared" si="7"/>
        <v>0</v>
      </c>
      <c r="R19" s="301"/>
      <c r="S19" s="302" t="s">
        <v>34</v>
      </c>
      <c r="T19" s="201">
        <v>1250</v>
      </c>
      <c r="U19" s="203">
        <v>0</v>
      </c>
      <c r="V19" s="203">
        <v>0</v>
      </c>
      <c r="W19" s="304">
        <v>0</v>
      </c>
      <c r="X19" s="213" t="s">
        <v>30</v>
      </c>
      <c r="Y19" s="214">
        <f t="shared" si="4"/>
        <v>0</v>
      </c>
      <c r="Z19" s="199">
        <f t="shared" si="6"/>
        <v>0</v>
      </c>
      <c r="AA19" s="461"/>
      <c r="AB19" s="302"/>
      <c r="AC19" s="486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</row>
    <row r="20" spans="1:199" ht="13.35" customHeight="1" x14ac:dyDescent="0.2">
      <c r="A20" s="430"/>
      <c r="B20" s="183"/>
      <c r="C20" s="218"/>
      <c r="D20" s="219"/>
      <c r="E20" s="14"/>
      <c r="F20" s="220"/>
      <c r="G20" s="221"/>
      <c r="H20" s="224"/>
      <c r="I20" s="224">
        <v>10</v>
      </c>
      <c r="J20" s="252" t="s">
        <v>34</v>
      </c>
      <c r="K20" s="211">
        <v>1250</v>
      </c>
      <c r="L20" s="203">
        <v>0</v>
      </c>
      <c r="M20" s="203">
        <v>0</v>
      </c>
      <c r="N20" s="203">
        <v>0</v>
      </c>
      <c r="O20" s="203" t="s">
        <v>30</v>
      </c>
      <c r="P20" s="214">
        <f t="shared" si="1"/>
        <v>0</v>
      </c>
      <c r="Q20" s="199">
        <f t="shared" si="7"/>
        <v>0</v>
      </c>
      <c r="R20" s="303"/>
      <c r="S20" s="302" t="s">
        <v>34</v>
      </c>
      <c r="T20" s="201">
        <v>1250</v>
      </c>
      <c r="U20" s="203">
        <v>0</v>
      </c>
      <c r="V20" s="203">
        <v>0</v>
      </c>
      <c r="W20" s="304">
        <v>0</v>
      </c>
      <c r="X20" s="213" t="s">
        <v>30</v>
      </c>
      <c r="Y20" s="214">
        <f t="shared" si="4"/>
        <v>0</v>
      </c>
      <c r="Z20" s="199">
        <f t="shared" si="6"/>
        <v>0</v>
      </c>
      <c r="AA20" s="461"/>
      <c r="AB20" s="302"/>
      <c r="AC20" s="486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</row>
    <row r="21" spans="1:199" ht="13.35" customHeight="1" x14ac:dyDescent="0.2">
      <c r="A21" s="430"/>
      <c r="B21" s="183"/>
      <c r="C21" s="218"/>
      <c r="D21" s="219"/>
      <c r="E21" s="14"/>
      <c r="F21" s="220"/>
      <c r="G21" s="221"/>
      <c r="H21" s="224"/>
      <c r="I21" s="294">
        <v>11</v>
      </c>
      <c r="J21" s="252" t="s">
        <v>34</v>
      </c>
      <c r="K21" s="211">
        <v>1250</v>
      </c>
      <c r="L21" s="203">
        <v>0</v>
      </c>
      <c r="M21" s="203">
        <v>0</v>
      </c>
      <c r="N21" s="203">
        <v>0</v>
      </c>
      <c r="O21" s="203" t="s">
        <v>30</v>
      </c>
      <c r="P21" s="214">
        <f t="shared" si="1"/>
        <v>0</v>
      </c>
      <c r="Q21" s="199">
        <f t="shared" si="7"/>
        <v>0</v>
      </c>
      <c r="R21" s="301"/>
      <c r="S21" s="302" t="s">
        <v>34</v>
      </c>
      <c r="T21" s="201">
        <v>1250</v>
      </c>
      <c r="U21" s="203">
        <v>0</v>
      </c>
      <c r="V21" s="203">
        <v>0</v>
      </c>
      <c r="W21" s="304">
        <v>0</v>
      </c>
      <c r="X21" s="213" t="s">
        <v>30</v>
      </c>
      <c r="Y21" s="214">
        <f t="shared" si="4"/>
        <v>0</v>
      </c>
      <c r="Z21" s="199">
        <f t="shared" si="6"/>
        <v>0</v>
      </c>
      <c r="AA21" s="461"/>
      <c r="AB21" s="302"/>
      <c r="AC21" s="48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</row>
    <row r="22" spans="1:199" s="242" customFormat="1" ht="13.35" customHeight="1" thickBot="1" x14ac:dyDescent="0.25">
      <c r="A22" s="430"/>
      <c r="B22" s="227"/>
      <c r="C22" s="228"/>
      <c r="D22" s="229"/>
      <c r="F22" s="255"/>
      <c r="G22" s="232"/>
      <c r="H22" s="233"/>
      <c r="I22" s="233">
        <v>12</v>
      </c>
      <c r="J22" s="257" t="s">
        <v>34</v>
      </c>
      <c r="K22" s="235">
        <v>1250</v>
      </c>
      <c r="L22" s="261">
        <v>0</v>
      </c>
      <c r="M22" s="261">
        <v>0</v>
      </c>
      <c r="N22" s="261">
        <v>0</v>
      </c>
      <c r="O22" s="261" t="s">
        <v>30</v>
      </c>
      <c r="P22" s="305">
        <f t="shared" si="1"/>
        <v>0</v>
      </c>
      <c r="Q22" s="262">
        <f t="shared" si="7"/>
        <v>0</v>
      </c>
      <c r="R22" s="306"/>
      <c r="S22" s="307" t="s">
        <v>34</v>
      </c>
      <c r="T22" s="308">
        <v>1250</v>
      </c>
      <c r="U22" s="261">
        <v>0</v>
      </c>
      <c r="V22" s="261">
        <v>0</v>
      </c>
      <c r="W22" s="309">
        <v>0</v>
      </c>
      <c r="X22" s="237" t="s">
        <v>30</v>
      </c>
      <c r="Y22" s="305">
        <f t="shared" si="4"/>
        <v>0</v>
      </c>
      <c r="Z22" s="262">
        <f t="shared" si="6"/>
        <v>0</v>
      </c>
      <c r="AA22" s="462"/>
      <c r="AB22" s="302"/>
      <c r="AC22" s="486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</row>
    <row r="23" spans="1:199" s="14" customFormat="1" ht="13.35" customHeight="1" thickBot="1" x14ac:dyDescent="0.25">
      <c r="A23" s="430"/>
      <c r="B23" s="295">
        <v>44853</v>
      </c>
      <c r="C23" s="187">
        <v>0.64583333333333337</v>
      </c>
      <c r="D23" s="188">
        <v>10</v>
      </c>
      <c r="E23" s="296">
        <f>(MAX(L23:N23))/K23/1.44</f>
        <v>0.19513888888888892</v>
      </c>
      <c r="F23" s="190">
        <f>(MAX(U23:W23))/T23/1.44</f>
        <v>0.10625</v>
      </c>
      <c r="G23" s="264" t="s">
        <v>35</v>
      </c>
      <c r="H23" s="193" t="s">
        <v>28</v>
      </c>
      <c r="I23" s="193">
        <v>172</v>
      </c>
      <c r="J23" s="194" t="s">
        <v>29</v>
      </c>
      <c r="K23" s="201">
        <v>1000</v>
      </c>
      <c r="L23" s="249">
        <f>SUM(L24:L37)</f>
        <v>244</v>
      </c>
      <c r="M23" s="249">
        <f t="shared" ref="M23:N23" si="8">SUM(M24:M37)</f>
        <v>279</v>
      </c>
      <c r="N23" s="249">
        <f t="shared" si="8"/>
        <v>281</v>
      </c>
      <c r="O23" s="203" t="s">
        <v>905</v>
      </c>
      <c r="P23" s="249">
        <f t="shared" si="1"/>
        <v>268</v>
      </c>
      <c r="Q23" s="199">
        <f t="shared" si="7"/>
        <v>0.17618320000000001</v>
      </c>
      <c r="R23" s="310" t="s">
        <v>31</v>
      </c>
      <c r="S23" s="200" t="s">
        <v>32</v>
      </c>
      <c r="T23" s="203">
        <v>1000</v>
      </c>
      <c r="U23" s="203">
        <f>SUM(U24:U37)</f>
        <v>145</v>
      </c>
      <c r="V23" s="203">
        <f t="shared" ref="V23:W23" si="9">SUM(V24:V37)</f>
        <v>153</v>
      </c>
      <c r="W23" s="304">
        <f t="shared" si="9"/>
        <v>153</v>
      </c>
      <c r="X23" s="203" t="s">
        <v>75</v>
      </c>
      <c r="Y23" s="249">
        <f>SUM(U23:W23)/3</f>
        <v>150.33333333333334</v>
      </c>
      <c r="Z23" s="199">
        <f t="shared" si="6"/>
        <v>9.8829133333333333E-2</v>
      </c>
      <c r="AA23" s="463" t="s">
        <v>31</v>
      </c>
      <c r="AB23" s="485">
        <f>Q23+Z23</f>
        <v>0.27501233333333336</v>
      </c>
      <c r="AC23" s="486">
        <f t="shared" ref="AC11:AC74" si="10">T23 - (AB23*T23)</f>
        <v>724.98766666666666</v>
      </c>
    </row>
    <row r="24" spans="1:199" ht="13.35" customHeight="1" x14ac:dyDescent="0.2">
      <c r="A24" s="430"/>
      <c r="B24" s="183"/>
      <c r="C24" s="218"/>
      <c r="D24" s="219"/>
      <c r="E24" s="14"/>
      <c r="F24" s="220"/>
      <c r="G24" s="221"/>
      <c r="H24" s="224"/>
      <c r="I24" s="294">
        <v>1</v>
      </c>
      <c r="J24" s="252" t="s">
        <v>34</v>
      </c>
      <c r="K24" s="201">
        <v>1000</v>
      </c>
      <c r="L24" s="213">
        <v>0</v>
      </c>
      <c r="M24" s="213">
        <v>0</v>
      </c>
      <c r="N24" s="213">
        <v>0</v>
      </c>
      <c r="O24" s="213" t="s">
        <v>905</v>
      </c>
      <c r="P24" s="249">
        <f t="shared" si="1"/>
        <v>0</v>
      </c>
      <c r="Q24" s="199">
        <f t="shared" si="7"/>
        <v>0</v>
      </c>
      <c r="R24" s="301"/>
      <c r="S24" s="291" t="s">
        <v>60</v>
      </c>
      <c r="T24" s="203">
        <v>1000</v>
      </c>
      <c r="U24" s="213">
        <v>0</v>
      </c>
      <c r="V24" s="213">
        <v>0</v>
      </c>
      <c r="W24" s="254">
        <v>0</v>
      </c>
      <c r="X24" s="213" t="s">
        <v>75</v>
      </c>
      <c r="Y24" s="249">
        <f t="shared" ref="Y24:Y37" si="11">(U24+V24+W24)/3</f>
        <v>0</v>
      </c>
      <c r="Z24" s="199">
        <f t="shared" si="6"/>
        <v>0</v>
      </c>
      <c r="AA24" s="461"/>
      <c r="AB24" s="302"/>
      <c r="AC24" s="486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</row>
    <row r="25" spans="1:199" ht="13.35" customHeight="1" x14ac:dyDescent="0.2">
      <c r="A25" s="430"/>
      <c r="B25" s="183"/>
      <c r="C25" s="218"/>
      <c r="D25" s="219"/>
      <c r="E25" s="14"/>
      <c r="F25" s="220"/>
      <c r="G25" s="221"/>
      <c r="H25" s="224"/>
      <c r="I25" s="224">
        <v>2</v>
      </c>
      <c r="J25" s="252" t="s">
        <v>34</v>
      </c>
      <c r="K25" s="201">
        <v>1000</v>
      </c>
      <c r="L25" s="213">
        <v>0</v>
      </c>
      <c r="M25" s="213">
        <v>0</v>
      </c>
      <c r="N25" s="213">
        <v>0</v>
      </c>
      <c r="O25" s="213" t="s">
        <v>905</v>
      </c>
      <c r="P25" s="249">
        <f t="shared" si="1"/>
        <v>0</v>
      </c>
      <c r="Q25" s="199">
        <f t="shared" si="7"/>
        <v>0</v>
      </c>
      <c r="R25" s="303"/>
      <c r="S25" s="291" t="s">
        <v>61</v>
      </c>
      <c r="T25" s="203">
        <v>1000</v>
      </c>
      <c r="U25" s="213">
        <v>7</v>
      </c>
      <c r="V25" s="213">
        <v>5</v>
      </c>
      <c r="W25" s="254">
        <v>6</v>
      </c>
      <c r="X25" s="213" t="s">
        <v>75</v>
      </c>
      <c r="Y25" s="249">
        <f t="shared" si="11"/>
        <v>6</v>
      </c>
      <c r="Z25" s="199">
        <f t="shared" si="6"/>
        <v>3.9443999999999998E-3</v>
      </c>
      <c r="AA25" s="461"/>
      <c r="AB25" s="302"/>
      <c r="AC25" s="486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</row>
    <row r="26" spans="1:199" ht="13.35" customHeight="1" x14ac:dyDescent="0.2">
      <c r="A26" s="430"/>
      <c r="B26" s="183"/>
      <c r="C26" s="218"/>
      <c r="D26" s="219"/>
      <c r="E26" s="14"/>
      <c r="F26" s="220"/>
      <c r="G26" s="221"/>
      <c r="H26" s="224"/>
      <c r="I26" s="294">
        <v>3</v>
      </c>
      <c r="J26" s="252" t="s">
        <v>34</v>
      </c>
      <c r="K26" s="201">
        <v>1000</v>
      </c>
      <c r="L26" s="213">
        <v>0</v>
      </c>
      <c r="M26" s="213">
        <v>0</v>
      </c>
      <c r="N26" s="213">
        <v>0</v>
      </c>
      <c r="O26" s="213" t="s">
        <v>905</v>
      </c>
      <c r="P26" s="249">
        <f t="shared" si="1"/>
        <v>0</v>
      </c>
      <c r="Q26" s="199">
        <f t="shared" si="7"/>
        <v>0</v>
      </c>
      <c r="R26" s="301"/>
      <c r="S26" s="291" t="s">
        <v>62</v>
      </c>
      <c r="T26" s="203">
        <v>1000</v>
      </c>
      <c r="U26" s="213">
        <v>0</v>
      </c>
      <c r="V26" s="213">
        <v>0</v>
      </c>
      <c r="W26" s="254">
        <v>0</v>
      </c>
      <c r="X26" s="213" t="s">
        <v>75</v>
      </c>
      <c r="Y26" s="249">
        <f t="shared" si="11"/>
        <v>0</v>
      </c>
      <c r="Z26" s="199">
        <f t="shared" si="6"/>
        <v>0</v>
      </c>
      <c r="AA26" s="461"/>
      <c r="AB26" s="302"/>
      <c r="AC26" s="486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199" ht="13.35" customHeight="1" x14ac:dyDescent="0.2">
      <c r="A27" s="430"/>
      <c r="B27" s="183"/>
      <c r="C27" s="218"/>
      <c r="D27" s="219"/>
      <c r="E27" s="14"/>
      <c r="F27" s="220"/>
      <c r="G27" s="221"/>
      <c r="H27" s="224"/>
      <c r="I27" s="224">
        <v>4</v>
      </c>
      <c r="J27" s="252" t="s">
        <v>63</v>
      </c>
      <c r="K27" s="201">
        <v>1000</v>
      </c>
      <c r="L27" s="213">
        <v>3</v>
      </c>
      <c r="M27" s="213">
        <v>2</v>
      </c>
      <c r="N27" s="213">
        <v>4</v>
      </c>
      <c r="O27" s="213" t="s">
        <v>905</v>
      </c>
      <c r="P27" s="249">
        <f t="shared" si="1"/>
        <v>3</v>
      </c>
      <c r="Q27" s="199">
        <f t="shared" si="7"/>
        <v>1.9721999999999999E-3</v>
      </c>
      <c r="R27" s="303"/>
      <c r="S27" s="291" t="s">
        <v>64</v>
      </c>
      <c r="T27" s="203">
        <v>1000</v>
      </c>
      <c r="U27" s="213">
        <v>30</v>
      </c>
      <c r="V27" s="213">
        <v>40</v>
      </c>
      <c r="W27" s="254">
        <v>35</v>
      </c>
      <c r="X27" s="213" t="s">
        <v>75</v>
      </c>
      <c r="Y27" s="249">
        <f t="shared" si="11"/>
        <v>35</v>
      </c>
      <c r="Z27" s="199">
        <f t="shared" si="6"/>
        <v>2.3009000000000002E-2</v>
      </c>
      <c r="AA27" s="461"/>
      <c r="AB27" s="302"/>
      <c r="AC27" s="486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</row>
    <row r="28" spans="1:199" ht="13.35" customHeight="1" x14ac:dyDescent="0.2">
      <c r="A28" s="430"/>
      <c r="B28" s="183"/>
      <c r="C28" s="218"/>
      <c r="D28" s="219"/>
      <c r="E28" s="14"/>
      <c r="F28" s="220"/>
      <c r="G28" s="221"/>
      <c r="H28" s="224"/>
      <c r="I28" s="294">
        <v>5</v>
      </c>
      <c r="J28" s="252" t="s">
        <v>65</v>
      </c>
      <c r="K28" s="201">
        <v>1000</v>
      </c>
      <c r="L28" s="213">
        <v>15</v>
      </c>
      <c r="M28" s="213">
        <v>20</v>
      </c>
      <c r="N28" s="213">
        <v>28</v>
      </c>
      <c r="O28" s="213" t="s">
        <v>905</v>
      </c>
      <c r="P28" s="249">
        <f t="shared" si="1"/>
        <v>21</v>
      </c>
      <c r="Q28" s="199">
        <f t="shared" si="7"/>
        <v>1.3805399999999999E-2</v>
      </c>
      <c r="R28" s="301"/>
      <c r="S28" s="291" t="s">
        <v>66</v>
      </c>
      <c r="T28" s="203">
        <v>1000</v>
      </c>
      <c r="U28" s="213">
        <v>30</v>
      </c>
      <c r="V28" s="213">
        <v>40</v>
      </c>
      <c r="W28" s="254">
        <v>35</v>
      </c>
      <c r="X28" s="213" t="s">
        <v>75</v>
      </c>
      <c r="Y28" s="249">
        <f t="shared" si="11"/>
        <v>35</v>
      </c>
      <c r="Z28" s="199">
        <f t="shared" si="6"/>
        <v>2.3009000000000002E-2</v>
      </c>
      <c r="AA28" s="461"/>
      <c r="AB28" s="302"/>
      <c r="AC28" s="486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</row>
    <row r="29" spans="1:199" ht="13.35" customHeight="1" x14ac:dyDescent="0.2">
      <c r="A29" s="430"/>
      <c r="B29" s="183"/>
      <c r="C29" s="218"/>
      <c r="D29" s="219"/>
      <c r="E29" s="14"/>
      <c r="F29" s="220"/>
      <c r="G29" s="221"/>
      <c r="H29" s="224"/>
      <c r="I29" s="224">
        <v>6</v>
      </c>
      <c r="J29" s="252" t="s">
        <v>67</v>
      </c>
      <c r="K29" s="201">
        <v>1000</v>
      </c>
      <c r="L29" s="213">
        <v>15</v>
      </c>
      <c r="M29" s="213">
        <v>20</v>
      </c>
      <c r="N29" s="213">
        <v>28</v>
      </c>
      <c r="O29" s="213" t="s">
        <v>905</v>
      </c>
      <c r="P29" s="249">
        <f t="shared" si="1"/>
        <v>21</v>
      </c>
      <c r="Q29" s="199">
        <f t="shared" si="7"/>
        <v>1.3805399999999999E-2</v>
      </c>
      <c r="R29" s="303"/>
      <c r="S29" s="291" t="s">
        <v>68</v>
      </c>
      <c r="T29" s="203">
        <v>1000</v>
      </c>
      <c r="U29" s="213">
        <v>4</v>
      </c>
      <c r="V29" s="213">
        <v>8</v>
      </c>
      <c r="W29" s="254">
        <v>6</v>
      </c>
      <c r="X29" s="213" t="s">
        <v>75</v>
      </c>
      <c r="Y29" s="249">
        <f t="shared" si="11"/>
        <v>6</v>
      </c>
      <c r="Z29" s="199">
        <f t="shared" si="6"/>
        <v>3.9443999999999998E-3</v>
      </c>
      <c r="AA29" s="461"/>
      <c r="AB29" s="302"/>
      <c r="AC29" s="486"/>
    </row>
    <row r="30" spans="1:199" ht="13.35" customHeight="1" x14ac:dyDescent="0.2">
      <c r="A30" s="430"/>
      <c r="B30" s="183"/>
      <c r="C30" s="218"/>
      <c r="D30" s="219"/>
      <c r="E30" s="14"/>
      <c r="F30" s="220"/>
      <c r="G30" s="208"/>
      <c r="H30" s="209"/>
      <c r="I30" s="294">
        <v>7</v>
      </c>
      <c r="J30" s="252" t="s">
        <v>69</v>
      </c>
      <c r="K30" s="201">
        <v>1000</v>
      </c>
      <c r="L30" s="282">
        <v>30</v>
      </c>
      <c r="M30" s="282">
        <v>32</v>
      </c>
      <c r="N30" s="282">
        <v>28</v>
      </c>
      <c r="O30" s="213" t="s">
        <v>905</v>
      </c>
      <c r="P30" s="249">
        <f t="shared" si="1"/>
        <v>30</v>
      </c>
      <c r="Q30" s="199">
        <f t="shared" si="7"/>
        <v>1.9722E-2</v>
      </c>
      <c r="R30" s="301"/>
      <c r="S30" s="291" t="s">
        <v>70</v>
      </c>
      <c r="T30" s="203">
        <v>1000</v>
      </c>
      <c r="U30" s="213">
        <v>4</v>
      </c>
      <c r="V30" s="213">
        <v>8</v>
      </c>
      <c r="W30" s="254">
        <v>6</v>
      </c>
      <c r="X30" s="213" t="s">
        <v>75</v>
      </c>
      <c r="Y30" s="249">
        <f t="shared" si="11"/>
        <v>6</v>
      </c>
      <c r="Z30" s="199">
        <f t="shared" si="6"/>
        <v>3.9443999999999998E-3</v>
      </c>
      <c r="AA30" s="464"/>
      <c r="AB30" s="302"/>
      <c r="AC30" s="486"/>
    </row>
    <row r="31" spans="1:199" ht="13.35" customHeight="1" x14ac:dyDescent="0.2">
      <c r="A31" s="430"/>
      <c r="B31" s="183"/>
      <c r="C31" s="218"/>
      <c r="D31" s="219"/>
      <c r="E31" s="14"/>
      <c r="F31" s="220"/>
      <c r="G31" s="208"/>
      <c r="H31" s="209"/>
      <c r="I31" s="224">
        <v>8</v>
      </c>
      <c r="J31" s="252" t="s">
        <v>71</v>
      </c>
      <c r="K31" s="201">
        <v>1000</v>
      </c>
      <c r="L31" s="282">
        <v>30</v>
      </c>
      <c r="M31" s="282">
        <v>32</v>
      </c>
      <c r="N31" s="282">
        <v>28</v>
      </c>
      <c r="O31" s="213" t="s">
        <v>905</v>
      </c>
      <c r="P31" s="249">
        <f t="shared" si="1"/>
        <v>30</v>
      </c>
      <c r="Q31" s="199">
        <f t="shared" si="7"/>
        <v>1.9722E-2</v>
      </c>
      <c r="R31" s="303"/>
      <c r="S31" s="252" t="s">
        <v>63</v>
      </c>
      <c r="T31" s="203">
        <v>1000</v>
      </c>
      <c r="U31" s="282">
        <v>9</v>
      </c>
      <c r="V31" s="282">
        <v>11</v>
      </c>
      <c r="W31" s="311">
        <v>10</v>
      </c>
      <c r="X31" s="213" t="s">
        <v>75</v>
      </c>
      <c r="Y31" s="249">
        <f t="shared" si="11"/>
        <v>10</v>
      </c>
      <c r="Z31" s="199">
        <f t="shared" si="6"/>
        <v>6.574E-3</v>
      </c>
      <c r="AA31" s="464"/>
      <c r="AB31" s="302"/>
      <c r="AC31" s="486"/>
    </row>
    <row r="32" spans="1:199" ht="13.35" customHeight="1" x14ac:dyDescent="0.2">
      <c r="A32" s="430"/>
      <c r="B32" s="183"/>
      <c r="C32" s="218"/>
      <c r="D32" s="219"/>
      <c r="E32" s="14"/>
      <c r="F32" s="220"/>
      <c r="G32" s="208"/>
      <c r="H32" s="209"/>
      <c r="I32" s="294">
        <v>9</v>
      </c>
      <c r="J32" s="291" t="s">
        <v>72</v>
      </c>
      <c r="K32" s="201">
        <v>1000</v>
      </c>
      <c r="L32" s="282">
        <v>14</v>
      </c>
      <c r="M32" s="282">
        <v>15</v>
      </c>
      <c r="N32" s="282">
        <v>14</v>
      </c>
      <c r="O32" s="213" t="s">
        <v>905</v>
      </c>
      <c r="P32" s="249">
        <f t="shared" si="1"/>
        <v>14.333333333333334</v>
      </c>
      <c r="Q32" s="199">
        <f t="shared" si="7"/>
        <v>9.422733333333334E-3</v>
      </c>
      <c r="R32" s="301"/>
      <c r="S32" s="313" t="s">
        <v>73</v>
      </c>
      <c r="T32" s="203">
        <v>1000</v>
      </c>
      <c r="U32" s="282">
        <v>28</v>
      </c>
      <c r="V32" s="282">
        <v>18</v>
      </c>
      <c r="W32" s="311">
        <v>25</v>
      </c>
      <c r="X32" s="213" t="s">
        <v>75</v>
      </c>
      <c r="Y32" s="249">
        <f t="shared" si="11"/>
        <v>23.666666666666668</v>
      </c>
      <c r="Z32" s="199">
        <f t="shared" si="6"/>
        <v>1.5558466666666668E-2</v>
      </c>
      <c r="AA32" s="464"/>
      <c r="AB32" s="302"/>
      <c r="AC32" s="486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</row>
    <row r="33" spans="1:199" ht="13.35" customHeight="1" x14ac:dyDescent="0.2">
      <c r="A33" s="430"/>
      <c r="B33" s="183"/>
      <c r="C33" s="218"/>
      <c r="D33" s="219"/>
      <c r="E33" s="14"/>
      <c r="F33" s="220"/>
      <c r="G33" s="208"/>
      <c r="H33" s="209"/>
      <c r="I33" s="224">
        <v>10</v>
      </c>
      <c r="J33" s="291" t="s">
        <v>60</v>
      </c>
      <c r="K33" s="201">
        <v>1000</v>
      </c>
      <c r="L33" s="282">
        <v>6</v>
      </c>
      <c r="M33" s="282">
        <v>4</v>
      </c>
      <c r="N33" s="282">
        <v>5</v>
      </c>
      <c r="O33" s="213" t="s">
        <v>905</v>
      </c>
      <c r="P33" s="249">
        <f t="shared" si="1"/>
        <v>5</v>
      </c>
      <c r="Q33" s="199">
        <f t="shared" si="7"/>
        <v>3.287E-3</v>
      </c>
      <c r="R33" s="303"/>
      <c r="S33" s="313" t="s">
        <v>74</v>
      </c>
      <c r="T33" s="203">
        <v>1000</v>
      </c>
      <c r="U33" s="282">
        <v>28</v>
      </c>
      <c r="V33" s="282">
        <v>18</v>
      </c>
      <c r="W33" s="311">
        <v>25</v>
      </c>
      <c r="X33" s="213" t="s">
        <v>75</v>
      </c>
      <c r="Y33" s="249">
        <f t="shared" si="11"/>
        <v>23.666666666666668</v>
      </c>
      <c r="Z33" s="199">
        <f t="shared" si="6"/>
        <v>1.5558466666666668E-2</v>
      </c>
      <c r="AA33" s="464"/>
      <c r="AB33" s="302"/>
      <c r="AC33" s="486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</row>
    <row r="34" spans="1:199" ht="13.35" customHeight="1" x14ac:dyDescent="0.2">
      <c r="A34" s="430"/>
      <c r="B34" s="183"/>
      <c r="C34" s="218"/>
      <c r="D34" s="219"/>
      <c r="E34" s="14"/>
      <c r="F34" s="220"/>
      <c r="G34" s="208"/>
      <c r="H34" s="209"/>
      <c r="I34" s="294">
        <v>11</v>
      </c>
      <c r="J34" s="291" t="s">
        <v>61</v>
      </c>
      <c r="K34" s="211">
        <v>1000</v>
      </c>
      <c r="L34" s="282">
        <v>4</v>
      </c>
      <c r="M34" s="282">
        <v>1</v>
      </c>
      <c r="N34" s="282">
        <v>5</v>
      </c>
      <c r="O34" s="213" t="s">
        <v>905</v>
      </c>
      <c r="P34" s="249">
        <f t="shared" si="1"/>
        <v>3.3333333333333335</v>
      </c>
      <c r="Q34" s="199">
        <f t="shared" si="7"/>
        <v>2.1913333333333338E-3</v>
      </c>
      <c r="R34" s="301"/>
      <c r="S34" s="291" t="s">
        <v>72</v>
      </c>
      <c r="T34" s="203">
        <v>1000</v>
      </c>
      <c r="U34" s="213">
        <v>5</v>
      </c>
      <c r="V34" s="213">
        <v>5</v>
      </c>
      <c r="W34" s="254">
        <v>5</v>
      </c>
      <c r="X34" s="213" t="s">
        <v>75</v>
      </c>
      <c r="Y34" s="249">
        <f t="shared" si="11"/>
        <v>5</v>
      </c>
      <c r="Z34" s="199">
        <f t="shared" si="6"/>
        <v>3.287E-3</v>
      </c>
      <c r="AA34" s="464"/>
      <c r="AB34" s="302"/>
      <c r="AC34" s="486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</row>
    <row r="35" spans="1:199" ht="13.35" customHeight="1" x14ac:dyDescent="0.2">
      <c r="A35" s="430"/>
      <c r="B35" s="183"/>
      <c r="C35" s="218"/>
      <c r="D35" s="219"/>
      <c r="E35" s="14"/>
      <c r="F35" s="220"/>
      <c r="G35" s="208"/>
      <c r="H35" s="209"/>
      <c r="I35" s="224">
        <v>12</v>
      </c>
      <c r="J35" s="291" t="s">
        <v>62</v>
      </c>
      <c r="K35" s="201">
        <v>1000</v>
      </c>
      <c r="L35" s="282">
        <v>7</v>
      </c>
      <c r="M35" s="282">
        <v>9</v>
      </c>
      <c r="N35" s="282">
        <v>11</v>
      </c>
      <c r="O35" s="213" t="s">
        <v>905</v>
      </c>
      <c r="P35" s="249">
        <f t="shared" si="1"/>
        <v>9</v>
      </c>
      <c r="Q35" s="199">
        <f t="shared" si="7"/>
        <v>5.9166000000000002E-3</v>
      </c>
      <c r="R35" s="303"/>
      <c r="S35" s="313" t="s">
        <v>34</v>
      </c>
      <c r="T35" s="203">
        <v>1000</v>
      </c>
      <c r="U35" s="213">
        <v>0</v>
      </c>
      <c r="V35" s="213">
        <v>0</v>
      </c>
      <c r="W35" s="254">
        <v>0</v>
      </c>
      <c r="X35" s="213" t="s">
        <v>75</v>
      </c>
      <c r="Y35" s="249">
        <f t="shared" si="11"/>
        <v>0</v>
      </c>
      <c r="Z35" s="199">
        <f t="shared" si="6"/>
        <v>0</v>
      </c>
      <c r="AA35" s="464"/>
      <c r="AB35" s="302"/>
      <c r="AC35" s="486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</row>
    <row r="36" spans="1:199" ht="13.35" customHeight="1" x14ac:dyDescent="0.2">
      <c r="A36" s="430"/>
      <c r="B36" s="183"/>
      <c r="C36" s="218"/>
      <c r="D36" s="219"/>
      <c r="E36" s="14"/>
      <c r="F36" s="220"/>
      <c r="G36" s="208"/>
      <c r="H36" s="209"/>
      <c r="I36" s="294">
        <v>13</v>
      </c>
      <c r="J36" s="291" t="s">
        <v>64</v>
      </c>
      <c r="K36" s="201">
        <v>1000</v>
      </c>
      <c r="L36" s="282">
        <v>60</v>
      </c>
      <c r="M36" s="282">
        <v>72</v>
      </c>
      <c r="N36" s="282">
        <v>65</v>
      </c>
      <c r="O36" s="213" t="s">
        <v>905</v>
      </c>
      <c r="P36" s="249">
        <f t="shared" si="1"/>
        <v>65.666666666666671</v>
      </c>
      <c r="Q36" s="199">
        <f t="shared" si="7"/>
        <v>4.3169266666666664E-2</v>
      </c>
      <c r="R36" s="301"/>
      <c r="S36" s="313" t="s">
        <v>34</v>
      </c>
      <c r="T36" s="203">
        <v>1000</v>
      </c>
      <c r="U36" s="282">
        <v>0</v>
      </c>
      <c r="V36" s="282">
        <v>0</v>
      </c>
      <c r="W36" s="311">
        <v>0</v>
      </c>
      <c r="X36" s="213" t="s">
        <v>75</v>
      </c>
      <c r="Y36" s="249">
        <f t="shared" si="11"/>
        <v>0</v>
      </c>
      <c r="Z36" s="199">
        <f t="shared" si="6"/>
        <v>0</v>
      </c>
      <c r="AA36" s="464"/>
      <c r="AB36" s="302"/>
      <c r="AC36" s="486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</row>
    <row r="37" spans="1:199" s="242" customFormat="1" ht="13.35" customHeight="1" thickBot="1" x14ac:dyDescent="0.25">
      <c r="A37" s="430"/>
      <c r="B37" s="227"/>
      <c r="C37" s="228"/>
      <c r="D37" s="229"/>
      <c r="F37" s="255"/>
      <c r="G37" s="232"/>
      <c r="H37" s="233"/>
      <c r="I37" s="233">
        <v>14</v>
      </c>
      <c r="J37" s="257" t="s">
        <v>66</v>
      </c>
      <c r="K37" s="308">
        <v>1000</v>
      </c>
      <c r="L37" s="237">
        <v>60</v>
      </c>
      <c r="M37" s="237">
        <v>72</v>
      </c>
      <c r="N37" s="237">
        <v>65</v>
      </c>
      <c r="O37" s="261" t="s">
        <v>905</v>
      </c>
      <c r="P37" s="305">
        <f t="shared" si="1"/>
        <v>65.666666666666671</v>
      </c>
      <c r="Q37" s="262">
        <f t="shared" si="7"/>
        <v>4.3169266666666664E-2</v>
      </c>
      <c r="R37" s="306"/>
      <c r="S37" s="307" t="s">
        <v>34</v>
      </c>
      <c r="T37" s="261">
        <v>1000</v>
      </c>
      <c r="U37" s="237">
        <v>0</v>
      </c>
      <c r="V37" s="237">
        <v>0</v>
      </c>
      <c r="W37" s="258">
        <v>0</v>
      </c>
      <c r="X37" s="237" t="s">
        <v>75</v>
      </c>
      <c r="Y37" s="305">
        <f t="shared" si="11"/>
        <v>0</v>
      </c>
      <c r="Z37" s="262">
        <f t="shared" si="6"/>
        <v>0</v>
      </c>
      <c r="AA37" s="462"/>
      <c r="AB37" s="302"/>
      <c r="AC37" s="486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</row>
    <row r="38" spans="1:199" s="14" customFormat="1" ht="12.75" customHeight="1" thickBot="1" x14ac:dyDescent="0.25">
      <c r="A38" s="430"/>
      <c r="B38" s="295">
        <v>44853</v>
      </c>
      <c r="C38" s="187">
        <v>0.66666666666666663</v>
      </c>
      <c r="D38" s="188">
        <v>10</v>
      </c>
      <c r="E38" s="296">
        <f>(MAX(L38:N38))/K38/1.44</f>
        <v>0.12986111111111112</v>
      </c>
      <c r="F38" s="190">
        <f>(MAX(U38:W38))/T38/1.44</f>
        <v>0.11111111111111112</v>
      </c>
      <c r="G38" s="264" t="s">
        <v>35</v>
      </c>
      <c r="H38" s="193" t="s">
        <v>28</v>
      </c>
      <c r="I38" s="193">
        <v>173</v>
      </c>
      <c r="J38" s="194" t="s">
        <v>29</v>
      </c>
      <c r="K38" s="201">
        <v>1000</v>
      </c>
      <c r="L38" s="249">
        <f>SUM(L39:L52)</f>
        <v>171</v>
      </c>
      <c r="M38" s="249">
        <f t="shared" ref="M38:N38" si="12">SUM(M39:M52)</f>
        <v>187</v>
      </c>
      <c r="N38" s="249">
        <f t="shared" si="12"/>
        <v>175</v>
      </c>
      <c r="O38" s="203" t="s">
        <v>903</v>
      </c>
      <c r="P38" s="249">
        <f t="shared" si="1"/>
        <v>177.66666666666666</v>
      </c>
      <c r="Q38" s="199">
        <f t="shared" si="7"/>
        <v>0.11679806666666666</v>
      </c>
      <c r="R38" s="310" t="s">
        <v>31</v>
      </c>
      <c r="S38" s="200" t="s">
        <v>36</v>
      </c>
      <c r="T38" s="203">
        <v>1000</v>
      </c>
      <c r="U38" s="249">
        <f>SUM(U39:U52)</f>
        <v>132</v>
      </c>
      <c r="V38" s="249">
        <f t="shared" ref="V38:W38" si="13">SUM(V39:V52)</f>
        <v>160</v>
      </c>
      <c r="W38" s="251">
        <f t="shared" si="13"/>
        <v>124</v>
      </c>
      <c r="X38" s="203" t="s">
        <v>904</v>
      </c>
      <c r="Y38" s="249">
        <f t="shared" ref="Y38:Y193" si="14">(U38+V38+W38)/3</f>
        <v>138.66666666666666</v>
      </c>
      <c r="Z38" s="199">
        <f t="shared" si="6"/>
        <v>9.1159466666666661E-2</v>
      </c>
      <c r="AA38" s="463" t="s">
        <v>31</v>
      </c>
      <c r="AB38" s="485">
        <f>Q38+Z38</f>
        <v>0.20795753333333333</v>
      </c>
      <c r="AC38" s="486">
        <f t="shared" si="10"/>
        <v>792.04246666666666</v>
      </c>
    </row>
    <row r="39" spans="1:199" ht="13.35" customHeight="1" x14ac:dyDescent="0.2">
      <c r="A39" s="430"/>
      <c r="B39" s="183"/>
      <c r="C39" s="218"/>
      <c r="D39" s="219"/>
      <c r="E39" s="14"/>
      <c r="F39" s="220"/>
      <c r="G39" s="221"/>
      <c r="H39" s="224"/>
      <c r="I39" s="224">
        <v>1</v>
      </c>
      <c r="J39" s="252" t="s">
        <v>76</v>
      </c>
      <c r="K39" s="201">
        <v>1000</v>
      </c>
      <c r="L39" s="213">
        <v>40</v>
      </c>
      <c r="M39" s="213">
        <v>50</v>
      </c>
      <c r="N39" s="213">
        <v>38</v>
      </c>
      <c r="O39" s="203" t="s">
        <v>903</v>
      </c>
      <c r="P39" s="214">
        <f t="shared" si="1"/>
        <v>42.666666666666664</v>
      </c>
      <c r="Q39" s="199">
        <f t="shared" si="7"/>
        <v>2.8049066666666664E-2</v>
      </c>
      <c r="R39" s="277"/>
      <c r="S39" s="302" t="s">
        <v>34</v>
      </c>
      <c r="T39" s="203">
        <v>1000</v>
      </c>
      <c r="U39" s="213">
        <v>0</v>
      </c>
      <c r="V39" s="213">
        <v>0</v>
      </c>
      <c r="W39" s="254">
        <v>0</v>
      </c>
      <c r="X39" s="213" t="s">
        <v>904</v>
      </c>
      <c r="Y39" s="214">
        <f t="shared" si="14"/>
        <v>0</v>
      </c>
      <c r="Z39" s="199">
        <f t="shared" si="6"/>
        <v>0</v>
      </c>
      <c r="AA39" s="461"/>
      <c r="AB39" s="302"/>
      <c r="AC39" s="486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</row>
    <row r="40" spans="1:199" ht="13.35" customHeight="1" x14ac:dyDescent="0.2">
      <c r="A40" s="430"/>
      <c r="B40" s="183"/>
      <c r="C40" s="218"/>
      <c r="D40" s="219"/>
      <c r="E40" s="14"/>
      <c r="F40" s="220"/>
      <c r="G40" s="221"/>
      <c r="H40" s="224"/>
      <c r="I40" s="224">
        <v>2</v>
      </c>
      <c r="J40" s="252" t="s">
        <v>77</v>
      </c>
      <c r="K40" s="201">
        <v>1000</v>
      </c>
      <c r="L40" s="213">
        <v>40</v>
      </c>
      <c r="M40" s="213">
        <v>50</v>
      </c>
      <c r="N40" s="213">
        <v>38</v>
      </c>
      <c r="O40" s="203" t="s">
        <v>903</v>
      </c>
      <c r="P40" s="214">
        <f t="shared" si="1"/>
        <v>42.666666666666664</v>
      </c>
      <c r="Q40" s="199">
        <f t="shared" si="7"/>
        <v>2.8049066666666664E-2</v>
      </c>
      <c r="R40" s="277"/>
      <c r="S40" s="302" t="s">
        <v>34</v>
      </c>
      <c r="T40" s="203">
        <v>1000</v>
      </c>
      <c r="U40" s="213">
        <v>0</v>
      </c>
      <c r="V40" s="213">
        <v>0</v>
      </c>
      <c r="W40" s="254">
        <v>0</v>
      </c>
      <c r="X40" s="203" t="s">
        <v>904</v>
      </c>
      <c r="Y40" s="214">
        <f t="shared" si="14"/>
        <v>0</v>
      </c>
      <c r="Z40" s="199">
        <f t="shared" si="6"/>
        <v>0</v>
      </c>
      <c r="AA40" s="461"/>
      <c r="AB40" s="302"/>
      <c r="AC40" s="486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</row>
    <row r="41" spans="1:199" ht="13.35" customHeight="1" x14ac:dyDescent="0.2">
      <c r="A41" s="430"/>
      <c r="B41" s="183"/>
      <c r="C41" s="218"/>
      <c r="D41" s="219"/>
      <c r="E41" s="14"/>
      <c r="F41" s="220"/>
      <c r="G41" s="221"/>
      <c r="H41" s="224"/>
      <c r="I41" s="224">
        <v>3</v>
      </c>
      <c r="J41" s="252" t="s">
        <v>78</v>
      </c>
      <c r="K41" s="201">
        <v>1000</v>
      </c>
      <c r="L41" s="213">
        <v>10</v>
      </c>
      <c r="M41" s="213">
        <v>8</v>
      </c>
      <c r="N41" s="213">
        <v>12</v>
      </c>
      <c r="O41" s="203" t="s">
        <v>903</v>
      </c>
      <c r="P41" s="214">
        <f t="shared" si="1"/>
        <v>10</v>
      </c>
      <c r="Q41" s="199">
        <f t="shared" si="7"/>
        <v>6.574E-3</v>
      </c>
      <c r="R41" s="277"/>
      <c r="S41" s="302" t="s">
        <v>34</v>
      </c>
      <c r="T41" s="203">
        <v>1000</v>
      </c>
      <c r="U41" s="213">
        <v>0</v>
      </c>
      <c r="V41" s="213">
        <v>0</v>
      </c>
      <c r="W41" s="254">
        <v>0</v>
      </c>
      <c r="X41" s="213" t="s">
        <v>904</v>
      </c>
      <c r="Y41" s="214">
        <f t="shared" si="14"/>
        <v>0</v>
      </c>
      <c r="Z41" s="199">
        <f t="shared" si="6"/>
        <v>0</v>
      </c>
      <c r="AA41" s="461"/>
      <c r="AB41" s="302"/>
      <c r="AC41" s="486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</row>
    <row r="42" spans="1:199" ht="13.35" customHeight="1" x14ac:dyDescent="0.2">
      <c r="A42" s="430"/>
      <c r="B42" s="183"/>
      <c r="C42" s="218"/>
      <c r="D42" s="219"/>
      <c r="E42" s="14"/>
      <c r="F42" s="220"/>
      <c r="G42" s="221"/>
      <c r="H42" s="224"/>
      <c r="I42" s="224">
        <v>4</v>
      </c>
      <c r="J42" s="252" t="s">
        <v>79</v>
      </c>
      <c r="K42" s="201">
        <v>1000</v>
      </c>
      <c r="L42" s="213">
        <v>10</v>
      </c>
      <c r="M42" s="213">
        <v>8</v>
      </c>
      <c r="N42" s="213">
        <v>12</v>
      </c>
      <c r="O42" s="203" t="s">
        <v>903</v>
      </c>
      <c r="P42" s="214">
        <f t="shared" si="1"/>
        <v>10</v>
      </c>
      <c r="Q42" s="199">
        <f t="shared" si="7"/>
        <v>6.574E-3</v>
      </c>
      <c r="R42" s="277"/>
      <c r="S42" s="302" t="s">
        <v>34</v>
      </c>
      <c r="T42" s="203">
        <v>1000</v>
      </c>
      <c r="U42" s="213">
        <v>0</v>
      </c>
      <c r="V42" s="213">
        <v>0</v>
      </c>
      <c r="W42" s="254">
        <v>0</v>
      </c>
      <c r="X42" s="203" t="s">
        <v>904</v>
      </c>
      <c r="Y42" s="214">
        <f t="shared" si="14"/>
        <v>0</v>
      </c>
      <c r="Z42" s="199">
        <f t="shared" si="6"/>
        <v>0</v>
      </c>
      <c r="AA42" s="461"/>
      <c r="AB42" s="302"/>
      <c r="AC42" s="486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</row>
    <row r="43" spans="1:199" ht="13.35" customHeight="1" x14ac:dyDescent="0.2">
      <c r="A43" s="430"/>
      <c r="B43" s="183"/>
      <c r="C43" s="218"/>
      <c r="D43" s="219"/>
      <c r="E43" s="14"/>
      <c r="F43" s="220"/>
      <c r="G43" s="221"/>
      <c r="H43" s="224"/>
      <c r="I43" s="224">
        <v>5</v>
      </c>
      <c r="J43" s="252" t="s">
        <v>80</v>
      </c>
      <c r="K43" s="201">
        <v>1000</v>
      </c>
      <c r="L43" s="213">
        <v>20</v>
      </c>
      <c r="M43" s="213">
        <v>18</v>
      </c>
      <c r="N43" s="213">
        <v>22</v>
      </c>
      <c r="O43" s="203" t="s">
        <v>903</v>
      </c>
      <c r="P43" s="214">
        <f t="shared" si="1"/>
        <v>20</v>
      </c>
      <c r="Q43" s="199">
        <f t="shared" si="7"/>
        <v>1.3148E-2</v>
      </c>
      <c r="R43" s="277"/>
      <c r="S43" s="302" t="s">
        <v>34</v>
      </c>
      <c r="T43" s="203">
        <v>1000</v>
      </c>
      <c r="U43" s="213">
        <v>0</v>
      </c>
      <c r="V43" s="213">
        <v>0</v>
      </c>
      <c r="W43" s="254">
        <v>0</v>
      </c>
      <c r="X43" s="213" t="s">
        <v>904</v>
      </c>
      <c r="Y43" s="214">
        <f t="shared" si="14"/>
        <v>0</v>
      </c>
      <c r="Z43" s="199">
        <f t="shared" si="6"/>
        <v>0</v>
      </c>
      <c r="AA43" s="461"/>
      <c r="AB43" s="302"/>
      <c r="AC43" s="486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</row>
    <row r="44" spans="1:199" ht="13.35" customHeight="1" x14ac:dyDescent="0.2">
      <c r="A44" s="430"/>
      <c r="B44" s="183"/>
      <c r="C44" s="218"/>
      <c r="D44" s="219"/>
      <c r="E44" s="14"/>
      <c r="F44" s="220"/>
      <c r="G44" s="221"/>
      <c r="H44" s="224"/>
      <c r="I44" s="224">
        <v>6</v>
      </c>
      <c r="J44" s="252" t="s">
        <v>81</v>
      </c>
      <c r="K44" s="201">
        <v>1000</v>
      </c>
      <c r="L44" s="213">
        <v>20</v>
      </c>
      <c r="M44" s="213">
        <v>18</v>
      </c>
      <c r="N44" s="213">
        <v>22</v>
      </c>
      <c r="O44" s="203" t="s">
        <v>903</v>
      </c>
      <c r="P44" s="214">
        <f t="shared" si="1"/>
        <v>20</v>
      </c>
      <c r="Q44" s="199">
        <f t="shared" si="7"/>
        <v>1.3148E-2</v>
      </c>
      <c r="R44" s="277"/>
      <c r="S44" s="302" t="s">
        <v>34</v>
      </c>
      <c r="T44" s="203">
        <v>1000</v>
      </c>
      <c r="U44" s="213">
        <v>0</v>
      </c>
      <c r="V44" s="213">
        <v>0</v>
      </c>
      <c r="W44" s="254">
        <v>0</v>
      </c>
      <c r="X44" s="203" t="s">
        <v>904</v>
      </c>
      <c r="Y44" s="214">
        <f t="shared" si="14"/>
        <v>0</v>
      </c>
      <c r="Z44" s="199">
        <f t="shared" si="6"/>
        <v>0</v>
      </c>
      <c r="AA44" s="461"/>
      <c r="AB44" s="302"/>
      <c r="AC44" s="486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</row>
    <row r="45" spans="1:199" ht="13.35" customHeight="1" x14ac:dyDescent="0.2">
      <c r="A45" s="430"/>
      <c r="B45" s="183"/>
      <c r="C45" s="218"/>
      <c r="D45" s="219"/>
      <c r="E45" s="14"/>
      <c r="F45" s="220"/>
      <c r="G45" s="221"/>
      <c r="H45" s="224"/>
      <c r="I45" s="224">
        <v>7</v>
      </c>
      <c r="J45" s="252" t="s">
        <v>82</v>
      </c>
      <c r="K45" s="201">
        <v>1000</v>
      </c>
      <c r="L45" s="213">
        <v>18</v>
      </c>
      <c r="M45" s="213">
        <v>20</v>
      </c>
      <c r="N45" s="213">
        <v>19</v>
      </c>
      <c r="O45" s="203" t="s">
        <v>903</v>
      </c>
      <c r="P45" s="214">
        <f t="shared" si="1"/>
        <v>19</v>
      </c>
      <c r="Q45" s="199">
        <f t="shared" si="7"/>
        <v>1.2490600000000001E-2</v>
      </c>
      <c r="R45" s="277"/>
      <c r="S45" s="252" t="s">
        <v>76</v>
      </c>
      <c r="T45" s="203">
        <v>1000</v>
      </c>
      <c r="U45" s="213">
        <v>0</v>
      </c>
      <c r="V45" s="213">
        <v>0</v>
      </c>
      <c r="W45" s="254">
        <v>0</v>
      </c>
      <c r="X45" s="213" t="s">
        <v>904</v>
      </c>
      <c r="Y45" s="214">
        <f t="shared" si="14"/>
        <v>0</v>
      </c>
      <c r="Z45" s="199">
        <f t="shared" si="6"/>
        <v>0</v>
      </c>
      <c r="AA45" s="461"/>
      <c r="AB45" s="302"/>
      <c r="AC45" s="486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</row>
    <row r="46" spans="1:199" ht="13.35" customHeight="1" x14ac:dyDescent="0.2">
      <c r="A46" s="430"/>
      <c r="B46" s="183"/>
      <c r="C46" s="218"/>
      <c r="D46" s="219"/>
      <c r="E46" s="14"/>
      <c r="F46" s="220"/>
      <c r="G46" s="221"/>
      <c r="H46" s="224"/>
      <c r="I46" s="224">
        <v>8</v>
      </c>
      <c r="J46" s="252" t="s">
        <v>83</v>
      </c>
      <c r="K46" s="201">
        <v>1000</v>
      </c>
      <c r="L46" s="213">
        <v>13</v>
      </c>
      <c r="M46" s="213">
        <v>15</v>
      </c>
      <c r="N46" s="213">
        <v>12</v>
      </c>
      <c r="O46" s="203" t="s">
        <v>903</v>
      </c>
      <c r="P46" s="214">
        <f t="shared" si="1"/>
        <v>13.333333333333334</v>
      </c>
      <c r="Q46" s="199">
        <f t="shared" si="7"/>
        <v>8.765333333333335E-3</v>
      </c>
      <c r="R46" s="277"/>
      <c r="S46" s="252" t="s">
        <v>77</v>
      </c>
      <c r="T46" s="203">
        <v>1000</v>
      </c>
      <c r="U46" s="213">
        <v>0</v>
      </c>
      <c r="V46" s="213">
        <v>0</v>
      </c>
      <c r="W46" s="254">
        <v>0</v>
      </c>
      <c r="X46" s="203" t="s">
        <v>904</v>
      </c>
      <c r="Y46" s="214">
        <f t="shared" si="14"/>
        <v>0</v>
      </c>
      <c r="Z46" s="199">
        <f t="shared" si="6"/>
        <v>0</v>
      </c>
      <c r="AA46" s="461"/>
      <c r="AB46" s="302"/>
      <c r="AC46" s="486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</row>
    <row r="47" spans="1:199" ht="13.35" customHeight="1" x14ac:dyDescent="0.2">
      <c r="A47" s="430"/>
      <c r="B47" s="183"/>
      <c r="C47" s="218"/>
      <c r="D47" s="219"/>
      <c r="E47" s="14"/>
      <c r="F47" s="220"/>
      <c r="G47" s="221"/>
      <c r="H47" s="224"/>
      <c r="I47" s="224">
        <v>9</v>
      </c>
      <c r="J47" s="252" t="s">
        <v>34</v>
      </c>
      <c r="K47" s="201">
        <v>1000</v>
      </c>
      <c r="L47" s="213">
        <v>0</v>
      </c>
      <c r="M47" s="213">
        <v>0</v>
      </c>
      <c r="N47" s="213">
        <v>0</v>
      </c>
      <c r="O47" s="203" t="s">
        <v>903</v>
      </c>
      <c r="P47" s="214">
        <f t="shared" si="1"/>
        <v>0</v>
      </c>
      <c r="Q47" s="199">
        <f t="shared" si="7"/>
        <v>0</v>
      </c>
      <c r="R47" s="277"/>
      <c r="S47" s="252" t="s">
        <v>78</v>
      </c>
      <c r="T47" s="203">
        <v>1000</v>
      </c>
      <c r="U47" s="213">
        <v>40</v>
      </c>
      <c r="V47" s="213">
        <v>50</v>
      </c>
      <c r="W47" s="254">
        <v>38</v>
      </c>
      <c r="X47" s="213" t="s">
        <v>904</v>
      </c>
      <c r="Y47" s="214">
        <f t="shared" si="14"/>
        <v>42.666666666666664</v>
      </c>
      <c r="Z47" s="199">
        <f t="shared" si="6"/>
        <v>2.8049066666666664E-2</v>
      </c>
      <c r="AA47" s="461"/>
      <c r="AB47" s="302"/>
      <c r="AC47" s="486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</row>
    <row r="48" spans="1:199" ht="13.35" customHeight="1" x14ac:dyDescent="0.2">
      <c r="A48" s="430"/>
      <c r="B48" s="183"/>
      <c r="C48" s="218"/>
      <c r="D48" s="219"/>
      <c r="E48" s="14"/>
      <c r="F48" s="220"/>
      <c r="G48" s="221"/>
      <c r="H48" s="224"/>
      <c r="I48" s="224">
        <v>10</v>
      </c>
      <c r="J48" s="252" t="s">
        <v>34</v>
      </c>
      <c r="K48" s="201">
        <v>1000</v>
      </c>
      <c r="L48" s="213">
        <v>0</v>
      </c>
      <c r="M48" s="213">
        <v>0</v>
      </c>
      <c r="N48" s="213">
        <v>0</v>
      </c>
      <c r="O48" s="203" t="s">
        <v>903</v>
      </c>
      <c r="P48" s="214">
        <f t="shared" si="1"/>
        <v>0</v>
      </c>
      <c r="Q48" s="199">
        <f t="shared" si="7"/>
        <v>0</v>
      </c>
      <c r="R48" s="277"/>
      <c r="S48" s="252" t="s">
        <v>79</v>
      </c>
      <c r="T48" s="203">
        <v>1000</v>
      </c>
      <c r="U48" s="213">
        <v>40</v>
      </c>
      <c r="V48" s="213">
        <v>50</v>
      </c>
      <c r="W48" s="254">
        <v>38</v>
      </c>
      <c r="X48" s="203" t="s">
        <v>904</v>
      </c>
      <c r="Y48" s="214">
        <f t="shared" si="14"/>
        <v>42.666666666666664</v>
      </c>
      <c r="Z48" s="199">
        <f t="shared" si="6"/>
        <v>2.8049066666666664E-2</v>
      </c>
      <c r="AA48" s="461"/>
      <c r="AB48" s="302"/>
      <c r="AC48" s="486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</row>
    <row r="49" spans="1:199" ht="13.35" customHeight="1" x14ac:dyDescent="0.2">
      <c r="A49" s="430"/>
      <c r="B49" s="183"/>
      <c r="C49" s="218"/>
      <c r="D49" s="219"/>
      <c r="E49" s="14"/>
      <c r="F49" s="220"/>
      <c r="G49" s="221"/>
      <c r="H49" s="224"/>
      <c r="I49" s="224">
        <v>11</v>
      </c>
      <c r="J49" s="252" t="s">
        <v>34</v>
      </c>
      <c r="K49" s="201">
        <v>1000</v>
      </c>
      <c r="L49" s="213">
        <v>0</v>
      </c>
      <c r="M49" s="213">
        <v>0</v>
      </c>
      <c r="N49" s="213">
        <v>0</v>
      </c>
      <c r="O49" s="203" t="s">
        <v>903</v>
      </c>
      <c r="P49" s="214">
        <f t="shared" si="1"/>
        <v>0</v>
      </c>
      <c r="Q49" s="199">
        <f t="shared" si="7"/>
        <v>0</v>
      </c>
      <c r="R49" s="277"/>
      <c r="S49" s="252" t="s">
        <v>80</v>
      </c>
      <c r="T49" s="203">
        <v>1000</v>
      </c>
      <c r="U49" s="213">
        <v>26</v>
      </c>
      <c r="V49" s="213">
        <v>30</v>
      </c>
      <c r="W49" s="254">
        <v>24</v>
      </c>
      <c r="X49" s="213" t="s">
        <v>904</v>
      </c>
      <c r="Y49" s="214">
        <f t="shared" si="14"/>
        <v>26.666666666666668</v>
      </c>
      <c r="Z49" s="199">
        <f t="shared" si="6"/>
        <v>1.753066666666667E-2</v>
      </c>
      <c r="AA49" s="461"/>
      <c r="AB49" s="302"/>
      <c r="AC49" s="486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</row>
    <row r="50" spans="1:199" ht="13.35" customHeight="1" x14ac:dyDescent="0.2">
      <c r="A50" s="430"/>
      <c r="B50" s="183"/>
      <c r="C50" s="218"/>
      <c r="D50" s="219"/>
      <c r="E50" s="14"/>
      <c r="F50" s="220"/>
      <c r="G50" s="221"/>
      <c r="H50" s="224"/>
      <c r="I50" s="224">
        <v>12</v>
      </c>
      <c r="J50" s="252" t="s">
        <v>34</v>
      </c>
      <c r="K50" s="201">
        <v>1000</v>
      </c>
      <c r="L50" s="213">
        <v>0</v>
      </c>
      <c r="M50" s="213">
        <v>0</v>
      </c>
      <c r="N50" s="213">
        <v>0</v>
      </c>
      <c r="O50" s="203" t="s">
        <v>903</v>
      </c>
      <c r="P50" s="214">
        <f t="shared" si="1"/>
        <v>0</v>
      </c>
      <c r="Q50" s="199">
        <f t="shared" si="7"/>
        <v>0</v>
      </c>
      <c r="R50" s="277"/>
      <c r="S50" s="252" t="s">
        <v>81</v>
      </c>
      <c r="T50" s="203">
        <v>1000</v>
      </c>
      <c r="U50" s="213">
        <v>26</v>
      </c>
      <c r="V50" s="213">
        <v>30</v>
      </c>
      <c r="W50" s="254">
        <v>24</v>
      </c>
      <c r="X50" s="203" t="s">
        <v>904</v>
      </c>
      <c r="Y50" s="214">
        <f t="shared" si="14"/>
        <v>26.666666666666668</v>
      </c>
      <c r="Z50" s="199">
        <f t="shared" si="6"/>
        <v>1.753066666666667E-2</v>
      </c>
      <c r="AA50" s="461"/>
      <c r="AB50" s="302"/>
      <c r="AC50" s="486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</row>
    <row r="51" spans="1:199" ht="13.35" customHeight="1" x14ac:dyDescent="0.2">
      <c r="A51" s="430"/>
      <c r="B51" s="183"/>
      <c r="C51" s="218"/>
      <c r="D51" s="219"/>
      <c r="E51" s="14"/>
      <c r="F51" s="220"/>
      <c r="G51" s="221"/>
      <c r="H51" s="224"/>
      <c r="I51" s="224">
        <v>13</v>
      </c>
      <c r="J51" s="252" t="s">
        <v>34</v>
      </c>
      <c r="K51" s="201">
        <v>1000</v>
      </c>
      <c r="L51" s="213">
        <v>0</v>
      </c>
      <c r="M51" s="213">
        <v>0</v>
      </c>
      <c r="N51" s="213">
        <v>0</v>
      </c>
      <c r="O51" s="203" t="s">
        <v>903</v>
      </c>
      <c r="P51" s="214">
        <f t="shared" si="1"/>
        <v>0</v>
      </c>
      <c r="Q51" s="199">
        <f t="shared" si="7"/>
        <v>0</v>
      </c>
      <c r="R51" s="277"/>
      <c r="S51" s="252" t="s">
        <v>82</v>
      </c>
      <c r="T51" s="203">
        <v>1000</v>
      </c>
      <c r="U51" s="213">
        <v>0</v>
      </c>
      <c r="V51" s="213">
        <v>0</v>
      </c>
      <c r="W51" s="254">
        <v>0</v>
      </c>
      <c r="X51" s="213" t="s">
        <v>904</v>
      </c>
      <c r="Y51" s="214">
        <f t="shared" si="14"/>
        <v>0</v>
      </c>
      <c r="Z51" s="199">
        <f t="shared" si="6"/>
        <v>0</v>
      </c>
      <c r="AA51" s="461"/>
      <c r="AB51" s="302"/>
      <c r="AC51" s="486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</row>
    <row r="52" spans="1:199" s="242" customFormat="1" ht="13.35" customHeight="1" thickBot="1" x14ac:dyDescent="0.25">
      <c r="A52" s="430"/>
      <c r="B52" s="227"/>
      <c r="C52" s="228"/>
      <c r="D52" s="229"/>
      <c r="F52" s="255"/>
      <c r="G52" s="232"/>
      <c r="H52" s="233"/>
      <c r="I52" s="233">
        <v>14</v>
      </c>
      <c r="J52" s="257" t="s">
        <v>34</v>
      </c>
      <c r="K52" s="308">
        <v>1000</v>
      </c>
      <c r="L52" s="237">
        <v>0</v>
      </c>
      <c r="M52" s="237">
        <v>0</v>
      </c>
      <c r="N52" s="237">
        <v>0</v>
      </c>
      <c r="O52" s="237" t="s">
        <v>903</v>
      </c>
      <c r="P52" s="238">
        <f t="shared" si="1"/>
        <v>0</v>
      </c>
      <c r="Q52" s="239">
        <f t="shared" si="7"/>
        <v>0</v>
      </c>
      <c r="R52" s="239"/>
      <c r="S52" s="257" t="s">
        <v>83</v>
      </c>
      <c r="T52" s="237">
        <v>1000</v>
      </c>
      <c r="U52" s="237">
        <v>0</v>
      </c>
      <c r="V52" s="237">
        <v>0</v>
      </c>
      <c r="W52" s="258">
        <v>0</v>
      </c>
      <c r="X52" s="237" t="s">
        <v>904</v>
      </c>
      <c r="Y52" s="238">
        <f t="shared" si="14"/>
        <v>0</v>
      </c>
      <c r="Z52" s="239">
        <f t="shared" si="6"/>
        <v>0</v>
      </c>
      <c r="AA52" s="462"/>
      <c r="AB52" s="302"/>
      <c r="AC52" s="486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</row>
    <row r="53" spans="1:199" s="14" customFormat="1" ht="13.35" customHeight="1" thickBot="1" x14ac:dyDescent="0.25">
      <c r="A53" s="430"/>
      <c r="B53" s="295">
        <v>44853</v>
      </c>
      <c r="C53" s="187">
        <v>0.6875</v>
      </c>
      <c r="D53" s="188">
        <v>9</v>
      </c>
      <c r="E53" s="296">
        <f>(MAX(L53:N53))/K53/1.44</f>
        <v>0.15166666666666667</v>
      </c>
      <c r="F53" s="312">
        <f>(MAX(U53:W53))/T53/1.44</f>
        <v>0.17</v>
      </c>
      <c r="G53" s="264" t="s">
        <v>35</v>
      </c>
      <c r="H53" s="193" t="s">
        <v>28</v>
      </c>
      <c r="I53" s="193">
        <v>174</v>
      </c>
      <c r="J53" s="194" t="s">
        <v>29</v>
      </c>
      <c r="K53" s="201">
        <v>1250</v>
      </c>
      <c r="L53" s="249">
        <f>SUM(L54:L67)</f>
        <v>273</v>
      </c>
      <c r="M53" s="249">
        <f t="shared" ref="M53:N53" si="15">SUM(M54:M67)</f>
        <v>222</v>
      </c>
      <c r="N53" s="249">
        <f t="shared" si="15"/>
        <v>247</v>
      </c>
      <c r="O53" s="203" t="s">
        <v>75</v>
      </c>
      <c r="P53" s="249">
        <f t="shared" si="1"/>
        <v>247.33333333333334</v>
      </c>
      <c r="Q53" s="199">
        <f t="shared" si="7"/>
        <v>0.13007754666666668</v>
      </c>
      <c r="R53" s="250" t="s">
        <v>31</v>
      </c>
      <c r="S53" s="200" t="s">
        <v>36</v>
      </c>
      <c r="T53" s="203">
        <v>1250</v>
      </c>
      <c r="U53" s="249">
        <f>SUM(U54:U67)</f>
        <v>279</v>
      </c>
      <c r="V53" s="249">
        <f t="shared" ref="V53:W53" si="16">SUM(V54:V67)</f>
        <v>301</v>
      </c>
      <c r="W53" s="251">
        <f t="shared" si="16"/>
        <v>306</v>
      </c>
      <c r="X53" s="203" t="s">
        <v>75</v>
      </c>
      <c r="Y53" s="249">
        <f t="shared" si="14"/>
        <v>295.33333333333331</v>
      </c>
      <c r="Z53" s="199">
        <f t="shared" si="6"/>
        <v>0.15532170666666667</v>
      </c>
      <c r="AA53" s="463" t="s">
        <v>31</v>
      </c>
      <c r="AB53" s="485">
        <f>Q53+Z53</f>
        <v>0.28539925333333338</v>
      </c>
      <c r="AC53" s="486">
        <f t="shared" si="10"/>
        <v>893.25093333333325</v>
      </c>
    </row>
    <row r="54" spans="1:199" ht="13.35" customHeight="1" x14ac:dyDescent="0.2">
      <c r="A54" s="430"/>
      <c r="B54" s="183"/>
      <c r="C54" s="218"/>
      <c r="D54" s="219"/>
      <c r="E54" s="14"/>
      <c r="F54" s="220"/>
      <c r="G54" s="221"/>
      <c r="H54" s="224"/>
      <c r="I54" s="224">
        <v>1</v>
      </c>
      <c r="J54" s="252" t="s">
        <v>84</v>
      </c>
      <c r="K54" s="201">
        <v>1250</v>
      </c>
      <c r="L54" s="213">
        <v>0</v>
      </c>
      <c r="M54" s="213">
        <v>0</v>
      </c>
      <c r="N54" s="213">
        <v>0</v>
      </c>
      <c r="O54" s="203" t="s">
        <v>75</v>
      </c>
      <c r="P54" s="214">
        <f t="shared" si="1"/>
        <v>0</v>
      </c>
      <c r="Q54" s="199">
        <f t="shared" si="7"/>
        <v>0</v>
      </c>
      <c r="R54" s="277"/>
      <c r="S54" s="252" t="s">
        <v>85</v>
      </c>
      <c r="T54" s="203">
        <v>1250</v>
      </c>
      <c r="U54" s="213">
        <v>4</v>
      </c>
      <c r="V54" s="213">
        <v>4</v>
      </c>
      <c r="W54" s="254">
        <v>4</v>
      </c>
      <c r="X54" s="213" t="s">
        <v>75</v>
      </c>
      <c r="Y54" s="214">
        <f t="shared" si="14"/>
        <v>4</v>
      </c>
      <c r="Z54" s="199">
        <f t="shared" si="6"/>
        <v>2.1036800000000001E-3</v>
      </c>
      <c r="AA54" s="461"/>
      <c r="AB54" s="302"/>
      <c r="AC54" s="486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</row>
    <row r="55" spans="1:199" ht="13.35" customHeight="1" x14ac:dyDescent="0.2">
      <c r="A55" s="430"/>
      <c r="B55" s="183"/>
      <c r="C55" s="218"/>
      <c r="D55" s="219"/>
      <c r="E55" s="14"/>
      <c r="F55" s="220"/>
      <c r="G55" s="221"/>
      <c r="H55" s="224"/>
      <c r="I55" s="224">
        <v>2</v>
      </c>
      <c r="J55" s="252" t="s">
        <v>84</v>
      </c>
      <c r="K55" s="201">
        <v>1250</v>
      </c>
      <c r="L55" s="213">
        <v>0</v>
      </c>
      <c r="M55" s="213">
        <v>0</v>
      </c>
      <c r="N55" s="213">
        <v>0</v>
      </c>
      <c r="O55" s="203" t="s">
        <v>75</v>
      </c>
      <c r="P55" s="214">
        <f t="shared" si="1"/>
        <v>0</v>
      </c>
      <c r="Q55" s="199">
        <f t="shared" si="7"/>
        <v>0</v>
      </c>
      <c r="R55" s="277"/>
      <c r="S55" s="252" t="s">
        <v>86</v>
      </c>
      <c r="T55" s="203">
        <v>1250</v>
      </c>
      <c r="U55" s="213">
        <v>5</v>
      </c>
      <c r="V55" s="213">
        <v>6</v>
      </c>
      <c r="W55" s="254">
        <v>5</v>
      </c>
      <c r="X55" s="203" t="s">
        <v>75</v>
      </c>
      <c r="Y55" s="214">
        <f t="shared" si="14"/>
        <v>5.333333333333333</v>
      </c>
      <c r="Z55" s="199">
        <f t="shared" si="6"/>
        <v>2.8049066666666666E-3</v>
      </c>
      <c r="AA55" s="461"/>
      <c r="AB55" s="302"/>
      <c r="AC55" s="486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</row>
    <row r="56" spans="1:199" ht="13.35" customHeight="1" x14ac:dyDescent="0.2">
      <c r="A56" s="430"/>
      <c r="B56" s="183"/>
      <c r="C56" s="218"/>
      <c r="D56" s="219"/>
      <c r="E56" s="14"/>
      <c r="F56" s="220"/>
      <c r="G56" s="221"/>
      <c r="H56" s="224"/>
      <c r="I56" s="224">
        <v>3</v>
      </c>
      <c r="J56" s="252" t="s">
        <v>34</v>
      </c>
      <c r="K56" s="201">
        <v>1250</v>
      </c>
      <c r="L56" s="213">
        <v>0</v>
      </c>
      <c r="M56" s="213">
        <v>0</v>
      </c>
      <c r="N56" s="213">
        <v>0</v>
      </c>
      <c r="O56" s="203" t="s">
        <v>75</v>
      </c>
      <c r="P56" s="214">
        <f t="shared" si="1"/>
        <v>0</v>
      </c>
      <c r="Q56" s="199">
        <f t="shared" si="7"/>
        <v>0</v>
      </c>
      <c r="R56" s="277"/>
      <c r="S56" s="252" t="s">
        <v>87</v>
      </c>
      <c r="T56" s="203">
        <v>1250</v>
      </c>
      <c r="U56" s="213">
        <v>50</v>
      </c>
      <c r="V56" s="213">
        <v>55</v>
      </c>
      <c r="W56" s="254">
        <v>48</v>
      </c>
      <c r="X56" s="213" t="s">
        <v>75</v>
      </c>
      <c r="Y56" s="214">
        <f t="shared" si="14"/>
        <v>51</v>
      </c>
      <c r="Z56" s="199">
        <f t="shared" si="6"/>
        <v>2.6821919999999999E-2</v>
      </c>
      <c r="AA56" s="461"/>
      <c r="AB56" s="302"/>
      <c r="AC56" s="486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</row>
    <row r="57" spans="1:199" ht="13.35" customHeight="1" x14ac:dyDescent="0.2">
      <c r="A57" s="430"/>
      <c r="B57" s="183"/>
      <c r="C57" s="218"/>
      <c r="D57" s="219"/>
      <c r="E57" s="14"/>
      <c r="F57" s="220"/>
      <c r="G57" s="221"/>
      <c r="H57" s="224"/>
      <c r="I57" s="224">
        <v>4</v>
      </c>
      <c r="J57" s="252" t="s">
        <v>34</v>
      </c>
      <c r="K57" s="201">
        <v>1250</v>
      </c>
      <c r="L57" s="213">
        <v>0</v>
      </c>
      <c r="M57" s="213">
        <v>0</v>
      </c>
      <c r="N57" s="213">
        <v>0</v>
      </c>
      <c r="O57" s="203" t="s">
        <v>75</v>
      </c>
      <c r="P57" s="214">
        <f t="shared" si="1"/>
        <v>0</v>
      </c>
      <c r="Q57" s="199">
        <f t="shared" si="7"/>
        <v>0</v>
      </c>
      <c r="R57" s="277"/>
      <c r="S57" s="252" t="s">
        <v>88</v>
      </c>
      <c r="T57" s="203">
        <v>1250</v>
      </c>
      <c r="U57" s="213">
        <v>50</v>
      </c>
      <c r="V57" s="213">
        <v>55</v>
      </c>
      <c r="W57" s="254">
        <v>48</v>
      </c>
      <c r="X57" s="203" t="s">
        <v>75</v>
      </c>
      <c r="Y57" s="214">
        <f t="shared" si="14"/>
        <v>51</v>
      </c>
      <c r="Z57" s="199">
        <f t="shared" si="6"/>
        <v>2.6821919999999999E-2</v>
      </c>
      <c r="AA57" s="461"/>
      <c r="AB57" s="302"/>
      <c r="AC57" s="486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</row>
    <row r="58" spans="1:199" ht="13.35" customHeight="1" x14ac:dyDescent="0.2">
      <c r="A58" s="430"/>
      <c r="B58" s="183"/>
      <c r="C58" s="218"/>
      <c r="D58" s="219"/>
      <c r="E58" s="14"/>
      <c r="F58" s="220"/>
      <c r="G58" s="221"/>
      <c r="H58" s="224"/>
      <c r="I58" s="224">
        <v>5</v>
      </c>
      <c r="J58" s="252" t="s">
        <v>34</v>
      </c>
      <c r="K58" s="201">
        <v>1250</v>
      </c>
      <c r="L58" s="213">
        <v>0</v>
      </c>
      <c r="M58" s="213">
        <v>0</v>
      </c>
      <c r="N58" s="213">
        <v>0</v>
      </c>
      <c r="O58" s="203" t="s">
        <v>75</v>
      </c>
      <c r="P58" s="214">
        <f t="shared" si="1"/>
        <v>0</v>
      </c>
      <c r="Q58" s="199">
        <f t="shared" si="7"/>
        <v>0</v>
      </c>
      <c r="R58" s="277"/>
      <c r="S58" s="252" t="s">
        <v>89</v>
      </c>
      <c r="T58" s="203">
        <v>1250</v>
      </c>
      <c r="U58" s="213">
        <v>60</v>
      </c>
      <c r="V58" s="213">
        <v>70</v>
      </c>
      <c r="W58" s="254">
        <v>75</v>
      </c>
      <c r="X58" s="213" t="s">
        <v>75</v>
      </c>
      <c r="Y58" s="214">
        <f t="shared" si="14"/>
        <v>68.333333333333329</v>
      </c>
      <c r="Z58" s="199">
        <f t="shared" si="6"/>
        <v>3.5937866666666665E-2</v>
      </c>
      <c r="AA58" s="461"/>
      <c r="AB58" s="302"/>
      <c r="AC58" s="486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</row>
    <row r="59" spans="1:199" ht="13.35" customHeight="1" x14ac:dyDescent="0.2">
      <c r="A59" s="430"/>
      <c r="B59" s="183"/>
      <c r="C59" s="218"/>
      <c r="D59" s="219"/>
      <c r="E59" s="14"/>
      <c r="F59" s="220"/>
      <c r="G59" s="221"/>
      <c r="H59" s="224"/>
      <c r="I59" s="224">
        <v>6</v>
      </c>
      <c r="J59" s="252" t="s">
        <v>90</v>
      </c>
      <c r="K59" s="201">
        <v>1250</v>
      </c>
      <c r="L59" s="213">
        <v>40</v>
      </c>
      <c r="M59" s="213">
        <v>50</v>
      </c>
      <c r="N59" s="213">
        <v>48</v>
      </c>
      <c r="O59" s="203" t="s">
        <v>75</v>
      </c>
      <c r="P59" s="214">
        <f t="shared" si="1"/>
        <v>46</v>
      </c>
      <c r="Q59" s="199">
        <f t="shared" si="7"/>
        <v>2.419232E-2</v>
      </c>
      <c r="R59" s="277"/>
      <c r="S59" s="252" t="s">
        <v>91</v>
      </c>
      <c r="T59" s="203">
        <v>1250</v>
      </c>
      <c r="U59" s="213">
        <v>60</v>
      </c>
      <c r="V59" s="213">
        <v>70</v>
      </c>
      <c r="W59" s="254">
        <v>75</v>
      </c>
      <c r="X59" s="203" t="s">
        <v>75</v>
      </c>
      <c r="Y59" s="214">
        <f t="shared" si="14"/>
        <v>68.333333333333329</v>
      </c>
      <c r="Z59" s="199">
        <f t="shared" si="6"/>
        <v>3.5937866666666665E-2</v>
      </c>
      <c r="AA59" s="461"/>
      <c r="AB59" s="302"/>
      <c r="AC59" s="486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</row>
    <row r="60" spans="1:199" ht="13.35" customHeight="1" x14ac:dyDescent="0.2">
      <c r="A60" s="430"/>
      <c r="B60" s="183"/>
      <c r="C60" s="218"/>
      <c r="D60" s="219"/>
      <c r="E60" s="14"/>
      <c r="F60" s="220"/>
      <c r="G60" s="221"/>
      <c r="H60" s="224"/>
      <c r="I60" s="224">
        <v>7</v>
      </c>
      <c r="J60" s="252" t="s">
        <v>89</v>
      </c>
      <c r="K60" s="201">
        <v>1250</v>
      </c>
      <c r="L60" s="213">
        <v>52</v>
      </c>
      <c r="M60" s="213">
        <v>20</v>
      </c>
      <c r="N60" s="213">
        <v>35</v>
      </c>
      <c r="O60" s="203" t="s">
        <v>75</v>
      </c>
      <c r="P60" s="214">
        <f t="shared" si="1"/>
        <v>35.666666666666664</v>
      </c>
      <c r="Q60" s="199">
        <f t="shared" si="7"/>
        <v>1.8757813333333331E-2</v>
      </c>
      <c r="R60" s="277"/>
      <c r="S60" s="252" t="s">
        <v>92</v>
      </c>
      <c r="T60" s="203">
        <v>1250</v>
      </c>
      <c r="U60" s="213">
        <v>12</v>
      </c>
      <c r="V60" s="213">
        <v>10</v>
      </c>
      <c r="W60" s="254">
        <v>14</v>
      </c>
      <c r="X60" s="213" t="s">
        <v>75</v>
      </c>
      <c r="Y60" s="214">
        <f t="shared" si="14"/>
        <v>12</v>
      </c>
      <c r="Z60" s="199">
        <f t="shared" si="6"/>
        <v>6.3110399999999995E-3</v>
      </c>
      <c r="AA60" s="461"/>
      <c r="AB60" s="302"/>
      <c r="AC60" s="486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</row>
    <row r="61" spans="1:199" ht="13.35" customHeight="1" x14ac:dyDescent="0.2">
      <c r="A61" s="430"/>
      <c r="B61" s="183"/>
      <c r="C61" s="218"/>
      <c r="D61" s="219"/>
      <c r="E61" s="14"/>
      <c r="F61" s="220"/>
      <c r="G61" s="221"/>
      <c r="H61" s="224"/>
      <c r="I61" s="224">
        <v>8</v>
      </c>
      <c r="J61" s="252" t="s">
        <v>91</v>
      </c>
      <c r="K61" s="201">
        <v>1250</v>
      </c>
      <c r="L61" s="213">
        <v>52</v>
      </c>
      <c r="M61" s="213">
        <v>20</v>
      </c>
      <c r="N61" s="213">
        <v>35</v>
      </c>
      <c r="O61" s="203" t="s">
        <v>75</v>
      </c>
      <c r="P61" s="214">
        <f t="shared" ref="P61:P250" si="17">(L61+M61+N61)/3</f>
        <v>35.666666666666664</v>
      </c>
      <c r="Q61" s="199">
        <f t="shared" si="7"/>
        <v>1.8757813333333331E-2</v>
      </c>
      <c r="R61" s="277"/>
      <c r="S61" s="252" t="s">
        <v>93</v>
      </c>
      <c r="T61" s="203">
        <v>1250</v>
      </c>
      <c r="U61" s="213">
        <v>12</v>
      </c>
      <c r="V61" s="213">
        <v>10</v>
      </c>
      <c r="W61" s="254">
        <v>14</v>
      </c>
      <c r="X61" s="203" t="s">
        <v>75</v>
      </c>
      <c r="Y61" s="214">
        <f t="shared" si="14"/>
        <v>12</v>
      </c>
      <c r="Z61" s="199">
        <f t="shared" si="6"/>
        <v>6.3110399999999995E-3</v>
      </c>
      <c r="AA61" s="461"/>
      <c r="AB61" s="302"/>
      <c r="AC61" s="486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</row>
    <row r="62" spans="1:199" ht="13.35" customHeight="1" x14ac:dyDescent="0.2">
      <c r="A62" s="430"/>
      <c r="B62" s="183"/>
      <c r="C62" s="218"/>
      <c r="D62" s="219"/>
      <c r="E62" s="14"/>
      <c r="F62" s="220"/>
      <c r="G62" s="221"/>
      <c r="H62" s="224"/>
      <c r="I62" s="224">
        <v>9</v>
      </c>
      <c r="J62" s="252" t="s">
        <v>92</v>
      </c>
      <c r="K62" s="201">
        <v>1250</v>
      </c>
      <c r="L62" s="213">
        <v>14</v>
      </c>
      <c r="M62" s="213">
        <v>18</v>
      </c>
      <c r="N62" s="213">
        <v>14</v>
      </c>
      <c r="O62" s="203" t="s">
        <v>75</v>
      </c>
      <c r="P62" s="214">
        <f t="shared" si="17"/>
        <v>15.333333333333334</v>
      </c>
      <c r="Q62" s="199">
        <f t="shared" si="7"/>
        <v>8.0641066666666678E-3</v>
      </c>
      <c r="R62" s="277"/>
      <c r="S62" s="252" t="s">
        <v>90</v>
      </c>
      <c r="T62" s="203">
        <v>1250</v>
      </c>
      <c r="U62" s="213">
        <v>13</v>
      </c>
      <c r="V62" s="213">
        <v>13</v>
      </c>
      <c r="W62" s="254">
        <v>13</v>
      </c>
      <c r="X62" s="213" t="s">
        <v>75</v>
      </c>
      <c r="Y62" s="214">
        <f t="shared" si="14"/>
        <v>13</v>
      </c>
      <c r="Z62" s="199">
        <f t="shared" si="6"/>
        <v>6.8369599999999987E-3</v>
      </c>
      <c r="AA62" s="461"/>
      <c r="AB62" s="302"/>
      <c r="AC62" s="486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</row>
    <row r="63" spans="1:199" ht="13.35" customHeight="1" x14ac:dyDescent="0.2">
      <c r="A63" s="430"/>
      <c r="B63" s="183"/>
      <c r="C63" s="218"/>
      <c r="D63" s="219"/>
      <c r="E63" s="14"/>
      <c r="F63" s="220"/>
      <c r="G63" s="221"/>
      <c r="H63" s="224"/>
      <c r="I63" s="224">
        <v>10</v>
      </c>
      <c r="J63" s="252" t="s">
        <v>93</v>
      </c>
      <c r="K63" s="201">
        <v>1250</v>
      </c>
      <c r="L63" s="213">
        <v>14</v>
      </c>
      <c r="M63" s="213">
        <v>18</v>
      </c>
      <c r="N63" s="213">
        <v>14</v>
      </c>
      <c r="O63" s="203" t="s">
        <v>75</v>
      </c>
      <c r="P63" s="214">
        <f t="shared" si="17"/>
        <v>15.333333333333334</v>
      </c>
      <c r="Q63" s="199">
        <f t="shared" si="7"/>
        <v>8.0641066666666678E-3</v>
      </c>
      <c r="R63" s="277"/>
      <c r="S63" s="302" t="s">
        <v>34</v>
      </c>
      <c r="T63" s="203">
        <v>1250</v>
      </c>
      <c r="U63" s="213">
        <v>0</v>
      </c>
      <c r="V63" s="213">
        <v>0</v>
      </c>
      <c r="W63" s="254">
        <v>0</v>
      </c>
      <c r="X63" s="203" t="s">
        <v>75</v>
      </c>
      <c r="Y63" s="214">
        <f t="shared" si="14"/>
        <v>0</v>
      </c>
      <c r="Z63" s="199">
        <f t="shared" si="6"/>
        <v>0</v>
      </c>
      <c r="AA63" s="461"/>
      <c r="AB63" s="302"/>
      <c r="AC63" s="486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</row>
    <row r="64" spans="1:199" ht="13.35" customHeight="1" x14ac:dyDescent="0.2">
      <c r="A64" s="430"/>
      <c r="B64" s="183"/>
      <c r="C64" s="218"/>
      <c r="D64" s="219"/>
      <c r="E64" s="14"/>
      <c r="F64" s="220"/>
      <c r="G64" s="221"/>
      <c r="H64" s="224"/>
      <c r="I64" s="224">
        <v>11</v>
      </c>
      <c r="J64" s="252" t="s">
        <v>86</v>
      </c>
      <c r="K64" s="201">
        <v>1250</v>
      </c>
      <c r="L64" s="213">
        <v>4</v>
      </c>
      <c r="M64" s="213">
        <v>6</v>
      </c>
      <c r="N64" s="213">
        <v>3</v>
      </c>
      <c r="O64" s="203" t="s">
        <v>75</v>
      </c>
      <c r="P64" s="214">
        <f t="shared" si="17"/>
        <v>4.333333333333333</v>
      </c>
      <c r="Q64" s="199">
        <f t="shared" si="7"/>
        <v>2.2789866666666665E-3</v>
      </c>
      <c r="R64" s="277"/>
      <c r="S64" s="302" t="s">
        <v>34</v>
      </c>
      <c r="T64" s="203">
        <v>1250</v>
      </c>
      <c r="U64" s="213">
        <v>0</v>
      </c>
      <c r="V64" s="213">
        <v>0</v>
      </c>
      <c r="W64" s="254">
        <v>0</v>
      </c>
      <c r="X64" s="213" t="s">
        <v>75</v>
      </c>
      <c r="Y64" s="214">
        <f t="shared" si="14"/>
        <v>0</v>
      </c>
      <c r="Z64" s="199">
        <f t="shared" si="6"/>
        <v>0</v>
      </c>
      <c r="AA64" s="461"/>
      <c r="AB64" s="302"/>
      <c r="AC64" s="486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</row>
    <row r="65" spans="1:199" ht="13.35" customHeight="1" x14ac:dyDescent="0.2">
      <c r="A65" s="430"/>
      <c r="B65" s="183"/>
      <c r="C65" s="218"/>
      <c r="D65" s="219"/>
      <c r="E65" s="14"/>
      <c r="F65" s="220"/>
      <c r="G65" s="221"/>
      <c r="H65" s="224"/>
      <c r="I65" s="224">
        <v>12</v>
      </c>
      <c r="J65" s="252" t="s">
        <v>85</v>
      </c>
      <c r="K65" s="201">
        <v>1250</v>
      </c>
      <c r="L65" s="213">
        <v>3</v>
      </c>
      <c r="M65" s="213">
        <v>2</v>
      </c>
      <c r="N65" s="213">
        <v>2</v>
      </c>
      <c r="O65" s="203" t="s">
        <v>75</v>
      </c>
      <c r="P65" s="214">
        <f t="shared" si="17"/>
        <v>2.3333333333333335</v>
      </c>
      <c r="Q65" s="199">
        <f t="shared" si="7"/>
        <v>1.2271466666666667E-3</v>
      </c>
      <c r="R65" s="277"/>
      <c r="S65" s="302" t="s">
        <v>34</v>
      </c>
      <c r="T65" s="203">
        <v>1250</v>
      </c>
      <c r="U65" s="213">
        <v>0</v>
      </c>
      <c r="V65" s="213">
        <v>0</v>
      </c>
      <c r="W65" s="254">
        <v>0</v>
      </c>
      <c r="X65" s="203" t="s">
        <v>75</v>
      </c>
      <c r="Y65" s="214">
        <f t="shared" si="14"/>
        <v>0</v>
      </c>
      <c r="Z65" s="199">
        <f t="shared" si="6"/>
        <v>0</v>
      </c>
      <c r="AA65" s="461"/>
      <c r="AB65" s="302"/>
      <c r="AC65" s="486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</row>
    <row r="66" spans="1:199" ht="13.35" customHeight="1" x14ac:dyDescent="0.2">
      <c r="A66" s="430"/>
      <c r="B66" s="183"/>
      <c r="C66" s="218"/>
      <c r="D66" s="219"/>
      <c r="E66" s="14"/>
      <c r="F66" s="220"/>
      <c r="G66" s="221"/>
      <c r="H66" s="224"/>
      <c r="I66" s="224">
        <v>13</v>
      </c>
      <c r="J66" s="252" t="s">
        <v>87</v>
      </c>
      <c r="K66" s="201">
        <v>1250</v>
      </c>
      <c r="L66" s="213">
        <v>47</v>
      </c>
      <c r="M66" s="213">
        <v>44</v>
      </c>
      <c r="N66" s="213">
        <v>48</v>
      </c>
      <c r="O66" s="203" t="s">
        <v>75</v>
      </c>
      <c r="P66" s="214">
        <f t="shared" si="17"/>
        <v>46.333333333333336</v>
      </c>
      <c r="Q66" s="199">
        <f t="shared" si="7"/>
        <v>2.4367626666666666E-2</v>
      </c>
      <c r="R66" s="277"/>
      <c r="S66" s="302" t="s">
        <v>34</v>
      </c>
      <c r="T66" s="203">
        <v>1250</v>
      </c>
      <c r="U66" s="213">
        <v>0</v>
      </c>
      <c r="V66" s="213">
        <v>0</v>
      </c>
      <c r="W66" s="254">
        <v>0</v>
      </c>
      <c r="X66" s="213" t="s">
        <v>75</v>
      </c>
      <c r="Y66" s="214">
        <f t="shared" si="14"/>
        <v>0</v>
      </c>
      <c r="Z66" s="199">
        <f t="shared" si="6"/>
        <v>0</v>
      </c>
      <c r="AA66" s="461"/>
      <c r="AB66" s="302"/>
      <c r="AC66" s="48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</row>
    <row r="67" spans="1:199" s="242" customFormat="1" ht="13.35" customHeight="1" thickBot="1" x14ac:dyDescent="0.25">
      <c r="A67" s="430"/>
      <c r="B67" s="227"/>
      <c r="C67" s="228"/>
      <c r="D67" s="229"/>
      <c r="F67" s="255"/>
      <c r="G67" s="232"/>
      <c r="H67" s="233"/>
      <c r="I67" s="233">
        <v>14</v>
      </c>
      <c r="J67" s="257" t="s">
        <v>88</v>
      </c>
      <c r="K67" s="308">
        <v>1250</v>
      </c>
      <c r="L67" s="237">
        <v>47</v>
      </c>
      <c r="M67" s="237">
        <v>44</v>
      </c>
      <c r="N67" s="237">
        <v>48</v>
      </c>
      <c r="O67" s="237" t="s">
        <v>75</v>
      </c>
      <c r="P67" s="238">
        <f t="shared" si="17"/>
        <v>46.333333333333336</v>
      </c>
      <c r="Q67" s="239">
        <f t="shared" si="7"/>
        <v>2.4367626666666666E-2</v>
      </c>
      <c r="R67" s="239"/>
      <c r="S67" s="307" t="s">
        <v>84</v>
      </c>
      <c r="T67" s="237">
        <v>1250</v>
      </c>
      <c r="U67" s="237">
        <v>13</v>
      </c>
      <c r="V67" s="237">
        <v>8</v>
      </c>
      <c r="W67" s="258">
        <v>10</v>
      </c>
      <c r="X67" s="237" t="s">
        <v>75</v>
      </c>
      <c r="Y67" s="238">
        <f t="shared" si="14"/>
        <v>10.333333333333334</v>
      </c>
      <c r="Z67" s="239">
        <f t="shared" si="6"/>
        <v>5.4345066666666667E-3</v>
      </c>
      <c r="AA67" s="462"/>
      <c r="AB67" s="302"/>
      <c r="AC67" s="486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</row>
    <row r="68" spans="1:199" s="14" customFormat="1" ht="13.35" customHeight="1" thickBot="1" x14ac:dyDescent="0.25">
      <c r="A68" s="430"/>
      <c r="B68" s="295">
        <v>44853</v>
      </c>
      <c r="C68" s="187">
        <v>0.70833333333333337</v>
      </c>
      <c r="D68" s="188">
        <v>9</v>
      </c>
      <c r="E68" s="296">
        <f>(MAX(L68:N68))/K68/1.44</f>
        <v>0.2048611111111111</v>
      </c>
      <c r="F68" s="190">
        <f>(MAX(U68:W68))/T68/1.44</f>
        <v>0.19513888888888892</v>
      </c>
      <c r="G68" s="264" t="s">
        <v>35</v>
      </c>
      <c r="H68" s="193" t="s">
        <v>28</v>
      </c>
      <c r="I68" s="193">
        <v>185</v>
      </c>
      <c r="J68" s="194" t="s">
        <v>29</v>
      </c>
      <c r="K68" s="201">
        <v>1000</v>
      </c>
      <c r="L68" s="249">
        <f>SUM(L69:L82)</f>
        <v>286</v>
      </c>
      <c r="M68" s="249">
        <f>SUM(M69:M82)</f>
        <v>224</v>
      </c>
      <c r="N68" s="249">
        <f>SUM(N69:N82)</f>
        <v>295</v>
      </c>
      <c r="O68" s="203" t="s">
        <v>45</v>
      </c>
      <c r="P68" s="249">
        <f t="shared" si="17"/>
        <v>268.33333333333331</v>
      </c>
      <c r="Q68" s="199">
        <f t="shared" si="7"/>
        <v>0.1764023333333333</v>
      </c>
      <c r="R68" s="310" t="s">
        <v>31</v>
      </c>
      <c r="S68" s="200" t="s">
        <v>36</v>
      </c>
      <c r="T68" s="201">
        <v>1000</v>
      </c>
      <c r="U68" s="249">
        <f>SUM(U69:U82)</f>
        <v>281</v>
      </c>
      <c r="V68" s="249">
        <f t="shared" ref="V68:W68" si="18">SUM(V69:V82)</f>
        <v>243</v>
      </c>
      <c r="W68" s="251">
        <f t="shared" si="18"/>
        <v>258</v>
      </c>
      <c r="X68" s="203" t="s">
        <v>45</v>
      </c>
      <c r="Y68" s="249">
        <f t="shared" si="14"/>
        <v>260.66666666666669</v>
      </c>
      <c r="Z68" s="199">
        <f t="shared" si="6"/>
        <v>0.17136226666666668</v>
      </c>
      <c r="AA68" s="465" t="s">
        <v>31</v>
      </c>
      <c r="AB68" s="485">
        <f>Q68+Z68</f>
        <v>0.34776459999999998</v>
      </c>
      <c r="AC68" s="486">
        <f t="shared" si="10"/>
        <v>652.23540000000003</v>
      </c>
    </row>
    <row r="69" spans="1:199" ht="13.35" customHeight="1" x14ac:dyDescent="0.2">
      <c r="A69" s="430"/>
      <c r="B69" s="183"/>
      <c r="C69" s="218"/>
      <c r="D69" s="219"/>
      <c r="E69" s="14"/>
      <c r="F69" s="220"/>
      <c r="G69" s="221"/>
      <c r="H69" s="224"/>
      <c r="I69" s="224">
        <v>1</v>
      </c>
      <c r="J69" s="252" t="s">
        <v>34</v>
      </c>
      <c r="K69" s="201">
        <v>1000</v>
      </c>
      <c r="L69" s="213">
        <v>0</v>
      </c>
      <c r="M69" s="213">
        <v>0</v>
      </c>
      <c r="N69" s="213">
        <v>0</v>
      </c>
      <c r="O69" s="203" t="s">
        <v>45</v>
      </c>
      <c r="P69" s="214">
        <f t="shared" si="17"/>
        <v>0</v>
      </c>
      <c r="Q69" s="199">
        <f t="shared" si="7"/>
        <v>0</v>
      </c>
      <c r="R69" s="277"/>
      <c r="S69" s="252" t="s">
        <v>34</v>
      </c>
      <c r="T69" s="201">
        <v>1000</v>
      </c>
      <c r="U69" s="213">
        <v>0</v>
      </c>
      <c r="V69" s="213">
        <v>0</v>
      </c>
      <c r="W69" s="254">
        <v>0</v>
      </c>
      <c r="X69" s="213" t="s">
        <v>45</v>
      </c>
      <c r="Y69" s="214">
        <f t="shared" si="14"/>
        <v>0</v>
      </c>
      <c r="Z69" s="199">
        <f t="shared" si="6"/>
        <v>0</v>
      </c>
      <c r="AA69" s="461"/>
      <c r="AB69" s="302"/>
      <c r="AC69" s="48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</row>
    <row r="70" spans="1:199" ht="13.35" customHeight="1" x14ac:dyDescent="0.2">
      <c r="A70" s="430"/>
      <c r="B70" s="183"/>
      <c r="C70" s="218"/>
      <c r="D70" s="219"/>
      <c r="E70" s="14"/>
      <c r="F70" s="220"/>
      <c r="G70" s="221"/>
      <c r="H70" s="224"/>
      <c r="I70" s="224">
        <v>2</v>
      </c>
      <c r="J70" s="252" t="s">
        <v>95</v>
      </c>
      <c r="K70" s="201">
        <v>1000</v>
      </c>
      <c r="L70" s="213">
        <v>11</v>
      </c>
      <c r="M70" s="213">
        <v>13</v>
      </c>
      <c r="N70" s="213">
        <v>11</v>
      </c>
      <c r="O70" s="203" t="s">
        <v>45</v>
      </c>
      <c r="P70" s="214">
        <f t="shared" si="17"/>
        <v>11.666666666666666</v>
      </c>
      <c r="Q70" s="199">
        <f t="shared" si="7"/>
        <v>7.6696666666666658E-3</v>
      </c>
      <c r="R70" s="277"/>
      <c r="S70" s="252" t="s">
        <v>95</v>
      </c>
      <c r="T70" s="201">
        <v>1000</v>
      </c>
      <c r="U70" s="213">
        <v>0</v>
      </c>
      <c r="V70" s="213">
        <v>0</v>
      </c>
      <c r="W70" s="254">
        <v>0</v>
      </c>
      <c r="X70" s="203" t="s">
        <v>45</v>
      </c>
      <c r="Y70" s="214">
        <f t="shared" si="14"/>
        <v>0</v>
      </c>
      <c r="Z70" s="199">
        <f t="shared" si="6"/>
        <v>0</v>
      </c>
      <c r="AA70" s="461"/>
      <c r="AB70" s="302"/>
      <c r="AC70" s="48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</row>
    <row r="71" spans="1:199" ht="13.35" customHeight="1" x14ac:dyDescent="0.2">
      <c r="A71" s="430"/>
      <c r="B71" s="183"/>
      <c r="C71" s="218"/>
      <c r="D71" s="219"/>
      <c r="E71" s="14"/>
      <c r="F71" s="220"/>
      <c r="G71" s="221"/>
      <c r="H71" s="224"/>
      <c r="I71" s="224">
        <v>3</v>
      </c>
      <c r="J71" s="252" t="s">
        <v>96</v>
      </c>
      <c r="K71" s="201">
        <v>1000</v>
      </c>
      <c r="L71" s="213">
        <v>11</v>
      </c>
      <c r="M71" s="213">
        <v>13</v>
      </c>
      <c r="N71" s="213">
        <v>11</v>
      </c>
      <c r="O71" s="203" t="s">
        <v>45</v>
      </c>
      <c r="P71" s="214">
        <f t="shared" si="17"/>
        <v>11.666666666666666</v>
      </c>
      <c r="Q71" s="199">
        <f t="shared" si="7"/>
        <v>7.6696666666666658E-3</v>
      </c>
      <c r="R71" s="277"/>
      <c r="S71" s="252" t="s">
        <v>96</v>
      </c>
      <c r="T71" s="201">
        <v>1000</v>
      </c>
      <c r="U71" s="213">
        <v>0</v>
      </c>
      <c r="V71" s="213">
        <v>0</v>
      </c>
      <c r="W71" s="254">
        <v>0</v>
      </c>
      <c r="X71" s="213" t="s">
        <v>45</v>
      </c>
      <c r="Y71" s="214">
        <f t="shared" si="14"/>
        <v>0</v>
      </c>
      <c r="Z71" s="199">
        <f t="shared" si="6"/>
        <v>0</v>
      </c>
      <c r="AA71" s="461"/>
      <c r="AB71" s="302"/>
      <c r="AC71" s="48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</row>
    <row r="72" spans="1:199" ht="13.35" customHeight="1" x14ac:dyDescent="0.2">
      <c r="A72" s="430"/>
      <c r="B72" s="183"/>
      <c r="C72" s="218"/>
      <c r="D72" s="219"/>
      <c r="E72" s="14"/>
      <c r="F72" s="220"/>
      <c r="G72" s="221"/>
      <c r="H72" s="224"/>
      <c r="I72" s="224">
        <v>4</v>
      </c>
      <c r="J72" s="252" t="s">
        <v>34</v>
      </c>
      <c r="K72" s="201">
        <v>1000</v>
      </c>
      <c r="L72" s="213">
        <v>0</v>
      </c>
      <c r="M72" s="213">
        <v>0</v>
      </c>
      <c r="N72" s="213">
        <v>0</v>
      </c>
      <c r="O72" s="203" t="s">
        <v>45</v>
      </c>
      <c r="P72" s="214">
        <f t="shared" si="17"/>
        <v>0</v>
      </c>
      <c r="Q72" s="199">
        <f t="shared" si="7"/>
        <v>0</v>
      </c>
      <c r="R72" s="277"/>
      <c r="S72" s="252" t="s">
        <v>34</v>
      </c>
      <c r="T72" s="201">
        <v>1000</v>
      </c>
      <c r="U72" s="213">
        <v>0</v>
      </c>
      <c r="V72" s="213">
        <v>0</v>
      </c>
      <c r="W72" s="254">
        <v>0</v>
      </c>
      <c r="X72" s="203" t="s">
        <v>45</v>
      </c>
      <c r="Y72" s="214">
        <f t="shared" si="14"/>
        <v>0</v>
      </c>
      <c r="Z72" s="199">
        <f t="shared" si="6"/>
        <v>0</v>
      </c>
      <c r="AA72" s="461"/>
      <c r="AB72" s="302"/>
      <c r="AC72" s="48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</row>
    <row r="73" spans="1:199" ht="13.35" customHeight="1" x14ac:dyDescent="0.2">
      <c r="A73" s="430"/>
      <c r="B73" s="183"/>
      <c r="C73" s="218"/>
      <c r="D73" s="219"/>
      <c r="E73" s="14"/>
      <c r="F73" s="220"/>
      <c r="G73" s="221"/>
      <c r="H73" s="224"/>
      <c r="I73" s="224">
        <v>5</v>
      </c>
      <c r="J73" s="252" t="s">
        <v>97</v>
      </c>
      <c r="K73" s="201">
        <v>1000</v>
      </c>
      <c r="L73" s="213">
        <v>15</v>
      </c>
      <c r="M73" s="213">
        <v>10</v>
      </c>
      <c r="N73" s="213">
        <v>8</v>
      </c>
      <c r="O73" s="203" t="s">
        <v>45</v>
      </c>
      <c r="P73" s="214">
        <f t="shared" si="17"/>
        <v>11</v>
      </c>
      <c r="Q73" s="199">
        <f t="shared" si="7"/>
        <v>7.2313999999999998E-3</v>
      </c>
      <c r="R73" s="277"/>
      <c r="S73" s="252" t="s">
        <v>97</v>
      </c>
      <c r="T73" s="201">
        <v>1000</v>
      </c>
      <c r="U73" s="213">
        <v>16</v>
      </c>
      <c r="V73" s="213">
        <v>20</v>
      </c>
      <c r="W73" s="254">
        <v>18</v>
      </c>
      <c r="X73" s="213" t="s">
        <v>45</v>
      </c>
      <c r="Y73" s="214">
        <f t="shared" si="14"/>
        <v>18</v>
      </c>
      <c r="Z73" s="199">
        <f t="shared" si="6"/>
        <v>1.18332E-2</v>
      </c>
      <c r="AA73" s="461"/>
      <c r="AB73" s="302"/>
      <c r="AC73" s="48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</row>
    <row r="74" spans="1:199" ht="13.35" customHeight="1" x14ac:dyDescent="0.2">
      <c r="A74" s="430"/>
      <c r="B74" s="183"/>
      <c r="C74" s="218"/>
      <c r="D74" s="219"/>
      <c r="E74" s="14"/>
      <c r="F74" s="220"/>
      <c r="G74" s="221"/>
      <c r="H74" s="224"/>
      <c r="I74" s="224">
        <v>6</v>
      </c>
      <c r="J74" s="252" t="s">
        <v>98</v>
      </c>
      <c r="K74" s="201">
        <v>1600</v>
      </c>
      <c r="L74" s="213">
        <v>46</v>
      </c>
      <c r="M74" s="213">
        <v>23</v>
      </c>
      <c r="N74" s="213">
        <v>36</v>
      </c>
      <c r="O74" s="203" t="s">
        <v>45</v>
      </c>
      <c r="P74" s="249">
        <f t="shared" si="17"/>
        <v>35</v>
      </c>
      <c r="Q74" s="199">
        <f t="shared" si="7"/>
        <v>1.4380625000000001E-2</v>
      </c>
      <c r="R74" s="277"/>
      <c r="S74" s="252" t="s">
        <v>98</v>
      </c>
      <c r="T74" s="203">
        <v>1600</v>
      </c>
      <c r="U74" s="213">
        <v>30</v>
      </c>
      <c r="V74" s="213">
        <v>45</v>
      </c>
      <c r="W74" s="254">
        <v>40</v>
      </c>
      <c r="X74" s="203" t="s">
        <v>45</v>
      </c>
      <c r="Y74" s="249">
        <f t="shared" si="14"/>
        <v>38.333333333333336</v>
      </c>
      <c r="Z74" s="199">
        <f t="shared" si="6"/>
        <v>1.5750208333333335E-2</v>
      </c>
      <c r="AA74" s="461"/>
      <c r="AB74" s="302"/>
      <c r="AC74" s="48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</row>
    <row r="75" spans="1:199" ht="13.35" customHeight="1" x14ac:dyDescent="0.2">
      <c r="A75" s="430"/>
      <c r="B75" s="183"/>
      <c r="C75" s="218"/>
      <c r="D75" s="219"/>
      <c r="E75" s="14"/>
      <c r="F75" s="220"/>
      <c r="G75" s="221"/>
      <c r="H75" s="224"/>
      <c r="I75" s="224">
        <v>7</v>
      </c>
      <c r="J75" s="252" t="s">
        <v>99</v>
      </c>
      <c r="K75" s="201">
        <v>1000</v>
      </c>
      <c r="L75" s="213">
        <v>46</v>
      </c>
      <c r="M75" s="213">
        <v>23</v>
      </c>
      <c r="N75" s="213">
        <v>36</v>
      </c>
      <c r="O75" s="203" t="s">
        <v>45</v>
      </c>
      <c r="P75" s="214">
        <f t="shared" si="17"/>
        <v>35</v>
      </c>
      <c r="Q75" s="199">
        <f t="shared" si="7"/>
        <v>2.3009000000000002E-2</v>
      </c>
      <c r="R75" s="277"/>
      <c r="S75" s="252" t="s">
        <v>99</v>
      </c>
      <c r="T75" s="201">
        <v>1000</v>
      </c>
      <c r="U75" s="213">
        <v>30</v>
      </c>
      <c r="V75" s="213">
        <v>45</v>
      </c>
      <c r="W75" s="254">
        <v>40</v>
      </c>
      <c r="X75" s="213" t="s">
        <v>45</v>
      </c>
      <c r="Y75" s="214">
        <f t="shared" si="14"/>
        <v>38.333333333333336</v>
      </c>
      <c r="Z75" s="199">
        <f t="shared" si="6"/>
        <v>2.5200333333333332E-2</v>
      </c>
      <c r="AA75" s="461"/>
      <c r="AB75" s="302"/>
      <c r="AC75" s="48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</row>
    <row r="76" spans="1:199" ht="13.35" customHeight="1" x14ac:dyDescent="0.2">
      <c r="A76" s="430"/>
      <c r="B76" s="183"/>
      <c r="C76" s="218"/>
      <c r="D76" s="219"/>
      <c r="E76" s="14"/>
      <c r="F76" s="220"/>
      <c r="G76" s="221"/>
      <c r="H76" s="224"/>
      <c r="I76" s="224">
        <v>8</v>
      </c>
      <c r="J76" s="252" t="s">
        <v>100</v>
      </c>
      <c r="K76" s="201">
        <v>1000</v>
      </c>
      <c r="L76" s="213">
        <v>13</v>
      </c>
      <c r="M76" s="213">
        <v>14</v>
      </c>
      <c r="N76" s="213">
        <v>13</v>
      </c>
      <c r="O76" s="203" t="s">
        <v>45</v>
      </c>
      <c r="P76" s="214">
        <f t="shared" si="17"/>
        <v>13.333333333333334</v>
      </c>
      <c r="Q76" s="199">
        <f t="shared" si="7"/>
        <v>8.765333333333335E-3</v>
      </c>
      <c r="R76" s="277"/>
      <c r="S76" s="252" t="s">
        <v>100</v>
      </c>
      <c r="T76" s="201">
        <v>1000</v>
      </c>
      <c r="U76" s="213">
        <v>0</v>
      </c>
      <c r="V76" s="213">
        <v>0</v>
      </c>
      <c r="W76" s="254">
        <v>0</v>
      </c>
      <c r="X76" s="203" t="s">
        <v>45</v>
      </c>
      <c r="Y76" s="214">
        <f t="shared" si="14"/>
        <v>0</v>
      </c>
      <c r="Z76" s="199">
        <f t="shared" si="6"/>
        <v>0</v>
      </c>
      <c r="AA76" s="461"/>
      <c r="AB76" s="302"/>
      <c r="AC76" s="48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</row>
    <row r="77" spans="1:199" ht="13.35" customHeight="1" x14ac:dyDescent="0.2">
      <c r="A77" s="430"/>
      <c r="B77" s="183"/>
      <c r="C77" s="218"/>
      <c r="D77" s="219"/>
      <c r="E77" s="14"/>
      <c r="F77" s="220"/>
      <c r="G77" s="221"/>
      <c r="H77" s="224"/>
      <c r="I77" s="224">
        <v>9</v>
      </c>
      <c r="J77" s="252" t="s">
        <v>101</v>
      </c>
      <c r="K77" s="201">
        <v>1000</v>
      </c>
      <c r="L77" s="213">
        <v>13</v>
      </c>
      <c r="M77" s="213">
        <v>14</v>
      </c>
      <c r="N77" s="213">
        <v>13</v>
      </c>
      <c r="O77" s="203" t="s">
        <v>45</v>
      </c>
      <c r="P77" s="214">
        <f t="shared" si="17"/>
        <v>13.333333333333334</v>
      </c>
      <c r="Q77" s="199">
        <f t="shared" si="7"/>
        <v>8.765333333333335E-3</v>
      </c>
      <c r="R77" s="277"/>
      <c r="S77" s="252" t="s">
        <v>101</v>
      </c>
      <c r="T77" s="201">
        <v>1000</v>
      </c>
      <c r="U77" s="213">
        <v>0</v>
      </c>
      <c r="V77" s="213">
        <v>0</v>
      </c>
      <c r="W77" s="254">
        <v>0</v>
      </c>
      <c r="X77" s="213" t="s">
        <v>45</v>
      </c>
      <c r="Y77" s="214">
        <f t="shared" si="14"/>
        <v>0</v>
      </c>
      <c r="Z77" s="199">
        <f t="shared" si="6"/>
        <v>0</v>
      </c>
      <c r="AA77" s="461"/>
      <c r="AB77" s="302"/>
      <c r="AC77" s="48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</row>
    <row r="78" spans="1:199" ht="13.35" customHeight="1" x14ac:dyDescent="0.2">
      <c r="A78" s="430"/>
      <c r="B78" s="183"/>
      <c r="C78" s="218"/>
      <c r="D78" s="219"/>
      <c r="E78" s="14"/>
      <c r="F78" s="220"/>
      <c r="G78" s="221"/>
      <c r="H78" s="224"/>
      <c r="I78" s="224">
        <v>10</v>
      </c>
      <c r="J78" s="252" t="s">
        <v>102</v>
      </c>
      <c r="K78" s="201">
        <v>1000</v>
      </c>
      <c r="L78" s="213">
        <v>35</v>
      </c>
      <c r="M78" s="213">
        <v>40</v>
      </c>
      <c r="N78" s="213">
        <v>37</v>
      </c>
      <c r="O78" s="203" t="s">
        <v>45</v>
      </c>
      <c r="P78" s="214">
        <f t="shared" si="17"/>
        <v>37.333333333333336</v>
      </c>
      <c r="Q78" s="199">
        <f t="shared" si="7"/>
        <v>2.4542933333333333E-2</v>
      </c>
      <c r="R78" s="277"/>
      <c r="S78" s="252" t="s">
        <v>102</v>
      </c>
      <c r="T78" s="201">
        <v>1000</v>
      </c>
      <c r="U78" s="213">
        <v>65</v>
      </c>
      <c r="V78" s="213">
        <v>70</v>
      </c>
      <c r="W78" s="254">
        <v>58</v>
      </c>
      <c r="X78" s="203" t="s">
        <v>45</v>
      </c>
      <c r="Y78" s="214">
        <f t="shared" si="14"/>
        <v>64.333333333333329</v>
      </c>
      <c r="Z78" s="199">
        <f t="shared" si="6"/>
        <v>4.2292733333333332E-2</v>
      </c>
      <c r="AA78" s="461"/>
      <c r="AB78" s="302"/>
      <c r="AC78" s="48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</row>
    <row r="79" spans="1:199" ht="13.35" customHeight="1" x14ac:dyDescent="0.2">
      <c r="A79" s="430"/>
      <c r="B79" s="183"/>
      <c r="C79" s="218"/>
      <c r="D79" s="219"/>
      <c r="E79" s="14"/>
      <c r="F79" s="220"/>
      <c r="G79" s="221"/>
      <c r="H79" s="224"/>
      <c r="I79" s="224">
        <v>11</v>
      </c>
      <c r="J79" s="252" t="s">
        <v>103</v>
      </c>
      <c r="K79" s="201">
        <v>1000</v>
      </c>
      <c r="L79" s="213">
        <v>6</v>
      </c>
      <c r="M79" s="213">
        <v>8</v>
      </c>
      <c r="N79" s="213">
        <v>10</v>
      </c>
      <c r="O79" s="203" t="s">
        <v>45</v>
      </c>
      <c r="P79" s="214">
        <f t="shared" si="17"/>
        <v>8</v>
      </c>
      <c r="Q79" s="199">
        <f t="shared" si="7"/>
        <v>5.2591999999999995E-3</v>
      </c>
      <c r="R79" s="277"/>
      <c r="S79" s="252" t="s">
        <v>103</v>
      </c>
      <c r="T79" s="201">
        <v>1000</v>
      </c>
      <c r="U79" s="213">
        <v>5</v>
      </c>
      <c r="V79" s="213">
        <v>5</v>
      </c>
      <c r="W79" s="254">
        <v>5</v>
      </c>
      <c r="X79" s="213" t="s">
        <v>45</v>
      </c>
      <c r="Y79" s="214">
        <f t="shared" si="14"/>
        <v>5</v>
      </c>
      <c r="Z79" s="199">
        <f t="shared" si="6"/>
        <v>3.287E-3</v>
      </c>
      <c r="AA79" s="461"/>
      <c r="AB79" s="302"/>
      <c r="AC79" s="48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</row>
    <row r="80" spans="1:199" ht="13.35" customHeight="1" x14ac:dyDescent="0.2">
      <c r="A80" s="430"/>
      <c r="B80" s="183"/>
      <c r="C80" s="218"/>
      <c r="D80" s="219"/>
      <c r="E80" s="14"/>
      <c r="F80" s="220"/>
      <c r="G80" s="221"/>
      <c r="H80" s="224"/>
      <c r="I80" s="224">
        <v>12</v>
      </c>
      <c r="J80" s="252" t="s">
        <v>104</v>
      </c>
      <c r="K80" s="201">
        <v>1000</v>
      </c>
      <c r="L80" s="213">
        <v>0</v>
      </c>
      <c r="M80" s="213">
        <v>0</v>
      </c>
      <c r="N80" s="213">
        <v>0</v>
      </c>
      <c r="O80" s="203" t="s">
        <v>45</v>
      </c>
      <c r="P80" s="214">
        <f t="shared" si="17"/>
        <v>0</v>
      </c>
      <c r="Q80" s="199">
        <f t="shared" si="7"/>
        <v>0</v>
      </c>
      <c r="R80" s="277"/>
      <c r="S80" s="252" t="s">
        <v>104</v>
      </c>
      <c r="T80" s="201">
        <v>1000</v>
      </c>
      <c r="U80" s="213">
        <v>15</v>
      </c>
      <c r="V80" s="213">
        <v>2</v>
      </c>
      <c r="W80" s="254">
        <v>1</v>
      </c>
      <c r="X80" s="203" t="s">
        <v>45</v>
      </c>
      <c r="Y80" s="214">
        <f t="shared" si="14"/>
        <v>6</v>
      </c>
      <c r="Z80" s="199">
        <f t="shared" si="6"/>
        <v>3.9443999999999998E-3</v>
      </c>
      <c r="AA80" s="461"/>
      <c r="AB80" s="302"/>
      <c r="AC80" s="48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</row>
    <row r="81" spans="1:199" ht="13.35" customHeight="1" x14ac:dyDescent="0.2">
      <c r="A81" s="430"/>
      <c r="B81" s="183"/>
      <c r="C81" s="218"/>
      <c r="D81" s="219"/>
      <c r="E81" s="14"/>
      <c r="F81" s="220"/>
      <c r="G81" s="221"/>
      <c r="H81" s="224"/>
      <c r="I81" s="224">
        <v>13</v>
      </c>
      <c r="J81" s="252" t="s">
        <v>105</v>
      </c>
      <c r="K81" s="201">
        <v>1000</v>
      </c>
      <c r="L81" s="213">
        <v>45</v>
      </c>
      <c r="M81" s="213">
        <v>33</v>
      </c>
      <c r="N81" s="213">
        <v>60</v>
      </c>
      <c r="O81" s="203" t="s">
        <v>45</v>
      </c>
      <c r="P81" s="214">
        <f t="shared" si="17"/>
        <v>46</v>
      </c>
      <c r="Q81" s="199">
        <f t="shared" si="7"/>
        <v>3.0240400000000001E-2</v>
      </c>
      <c r="R81" s="277"/>
      <c r="S81" s="252" t="s">
        <v>105</v>
      </c>
      <c r="T81" s="201">
        <v>1000</v>
      </c>
      <c r="U81" s="213">
        <v>60</v>
      </c>
      <c r="V81" s="213">
        <v>28</v>
      </c>
      <c r="W81" s="254">
        <v>48</v>
      </c>
      <c r="X81" s="213" t="s">
        <v>45</v>
      </c>
      <c r="Y81" s="214">
        <f t="shared" si="14"/>
        <v>45.333333333333336</v>
      </c>
      <c r="Z81" s="199">
        <f t="shared" ref="Z81:Z247" si="19">1.73*0.38*Y81/T81</f>
        <v>2.9802133333333335E-2</v>
      </c>
      <c r="AA81" s="461"/>
      <c r="AB81" s="302"/>
      <c r="AC81" s="486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</row>
    <row r="82" spans="1:199" s="242" customFormat="1" ht="13.35" customHeight="1" thickBot="1" x14ac:dyDescent="0.25">
      <c r="A82" s="430"/>
      <c r="B82" s="227"/>
      <c r="C82" s="228"/>
      <c r="D82" s="229"/>
      <c r="F82" s="255"/>
      <c r="G82" s="232"/>
      <c r="H82" s="233"/>
      <c r="I82" s="233">
        <v>14</v>
      </c>
      <c r="J82" s="257" t="s">
        <v>106</v>
      </c>
      <c r="K82" s="308">
        <v>1000</v>
      </c>
      <c r="L82" s="237">
        <v>45</v>
      </c>
      <c r="M82" s="237">
        <v>33</v>
      </c>
      <c r="N82" s="237">
        <v>60</v>
      </c>
      <c r="O82" s="237" t="s">
        <v>45</v>
      </c>
      <c r="P82" s="238">
        <f t="shared" si="17"/>
        <v>46</v>
      </c>
      <c r="Q82" s="239">
        <f t="shared" ref="Q82:Q248" si="20">1.73*0.38*P82/K82</f>
        <v>3.0240400000000001E-2</v>
      </c>
      <c r="R82" s="239"/>
      <c r="S82" s="257" t="s">
        <v>106</v>
      </c>
      <c r="T82" s="235">
        <v>1000</v>
      </c>
      <c r="U82" s="237">
        <v>60</v>
      </c>
      <c r="V82" s="237">
        <v>28</v>
      </c>
      <c r="W82" s="258">
        <v>48</v>
      </c>
      <c r="X82" s="237" t="s">
        <v>45</v>
      </c>
      <c r="Y82" s="238">
        <f t="shared" si="14"/>
        <v>45.333333333333336</v>
      </c>
      <c r="Z82" s="239">
        <f t="shared" si="19"/>
        <v>2.9802133333333335E-2</v>
      </c>
      <c r="AA82" s="462"/>
      <c r="AB82" s="302"/>
      <c r="AC82" s="486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</row>
    <row r="83" spans="1:199" s="14" customFormat="1" ht="13.35" customHeight="1" thickBot="1" x14ac:dyDescent="0.25">
      <c r="A83" s="430"/>
      <c r="B83" s="295">
        <v>44853</v>
      </c>
      <c r="C83" s="187">
        <v>0.72916666666666663</v>
      </c>
      <c r="D83" s="188">
        <v>9</v>
      </c>
      <c r="E83" s="296">
        <f>(MAX(L83:N83))/K83/1.44</f>
        <v>7.6388888888888886E-3</v>
      </c>
      <c r="F83" s="190">
        <f>(MAX(U83:W83))/T83/1.44</f>
        <v>0.26319444444444445</v>
      </c>
      <c r="G83" s="264" t="s">
        <v>35</v>
      </c>
      <c r="H83" s="193" t="s">
        <v>28</v>
      </c>
      <c r="I83" s="193">
        <v>186</v>
      </c>
      <c r="J83" s="194" t="s">
        <v>29</v>
      </c>
      <c r="K83" s="201">
        <v>1000</v>
      </c>
      <c r="L83" s="203">
        <f>SUM(L84:L97)</f>
        <v>9</v>
      </c>
      <c r="M83" s="203">
        <f t="shared" ref="M83:N83" si="21">SUM(M84:M97)</f>
        <v>11</v>
      </c>
      <c r="N83" s="203">
        <f t="shared" si="21"/>
        <v>10</v>
      </c>
      <c r="O83" s="203" t="s">
        <v>902</v>
      </c>
      <c r="P83" s="249">
        <f t="shared" si="17"/>
        <v>10</v>
      </c>
      <c r="Q83" s="199">
        <f t="shared" si="20"/>
        <v>6.574E-3</v>
      </c>
      <c r="R83" s="310" t="s">
        <v>31</v>
      </c>
      <c r="S83" s="200" t="s">
        <v>32</v>
      </c>
      <c r="T83" s="203">
        <v>1000</v>
      </c>
      <c r="U83" s="249">
        <f>SUM(U84:U97)</f>
        <v>379</v>
      </c>
      <c r="V83" s="249">
        <f t="shared" ref="V83:W83" si="22">SUM(V84:V97)</f>
        <v>352</v>
      </c>
      <c r="W83" s="251">
        <f t="shared" si="22"/>
        <v>332</v>
      </c>
      <c r="X83" s="203" t="s">
        <v>75</v>
      </c>
      <c r="Y83" s="249">
        <f t="shared" si="14"/>
        <v>354.33333333333331</v>
      </c>
      <c r="Z83" s="199">
        <f t="shared" si="19"/>
        <v>0.23293873333333331</v>
      </c>
      <c r="AA83" s="463" t="s">
        <v>31</v>
      </c>
      <c r="AB83" s="485">
        <f>Q83+Z83</f>
        <v>0.23951273333333331</v>
      </c>
      <c r="AC83" s="486">
        <f t="shared" ref="AC75:AC138" si="23">T83 - (AB83*T83)</f>
        <v>760.48726666666676</v>
      </c>
    </row>
    <row r="84" spans="1:199" ht="13.35" customHeight="1" x14ac:dyDescent="0.2">
      <c r="A84" s="430"/>
      <c r="B84" s="183"/>
      <c r="C84" s="218"/>
      <c r="D84" s="219"/>
      <c r="E84" s="14"/>
      <c r="F84" s="220"/>
      <c r="G84" s="221"/>
      <c r="H84" s="224"/>
      <c r="I84" s="224">
        <v>1</v>
      </c>
      <c r="J84" s="252" t="s">
        <v>102</v>
      </c>
      <c r="K84" s="201">
        <v>1000</v>
      </c>
      <c r="L84" s="213">
        <v>0</v>
      </c>
      <c r="M84" s="213">
        <v>0</v>
      </c>
      <c r="N84" s="213">
        <v>0</v>
      </c>
      <c r="O84" s="203" t="s">
        <v>902</v>
      </c>
      <c r="P84" s="249">
        <f t="shared" si="17"/>
        <v>0</v>
      </c>
      <c r="Q84" s="199">
        <f t="shared" si="20"/>
        <v>0</v>
      </c>
      <c r="R84" s="277"/>
      <c r="S84" s="252" t="s">
        <v>102</v>
      </c>
      <c r="T84" s="203">
        <v>1000</v>
      </c>
      <c r="U84" s="213">
        <v>31</v>
      </c>
      <c r="V84" s="213">
        <v>40</v>
      </c>
      <c r="W84" s="254">
        <v>39</v>
      </c>
      <c r="X84" s="213" t="s">
        <v>75</v>
      </c>
      <c r="Y84" s="249">
        <f t="shared" si="14"/>
        <v>36.666666666666664</v>
      </c>
      <c r="Z84" s="199">
        <f t="shared" si="19"/>
        <v>2.4104666666666663E-2</v>
      </c>
      <c r="AA84" s="461"/>
      <c r="AB84" s="302"/>
      <c r="AC84" s="486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</row>
    <row r="85" spans="1:199" ht="13.35" customHeight="1" x14ac:dyDescent="0.2">
      <c r="A85" s="430"/>
      <c r="B85" s="183"/>
      <c r="C85" s="218"/>
      <c r="D85" s="219"/>
      <c r="E85" s="14"/>
      <c r="F85" s="220"/>
      <c r="G85" s="221"/>
      <c r="H85" s="224"/>
      <c r="I85" s="224">
        <v>2</v>
      </c>
      <c r="J85" s="252" t="s">
        <v>108</v>
      </c>
      <c r="K85" s="201">
        <v>1000</v>
      </c>
      <c r="L85" s="213">
        <v>0</v>
      </c>
      <c r="M85" s="213">
        <v>0</v>
      </c>
      <c r="N85" s="213">
        <v>0</v>
      </c>
      <c r="O85" s="203" t="s">
        <v>902</v>
      </c>
      <c r="P85" s="249">
        <f t="shared" si="17"/>
        <v>0</v>
      </c>
      <c r="Q85" s="199">
        <f t="shared" si="20"/>
        <v>0</v>
      </c>
      <c r="R85" s="277"/>
      <c r="S85" s="252" t="s">
        <v>108</v>
      </c>
      <c r="T85" s="203">
        <v>1000</v>
      </c>
      <c r="U85" s="213">
        <v>5</v>
      </c>
      <c r="V85" s="213">
        <v>10</v>
      </c>
      <c r="W85" s="254">
        <v>9</v>
      </c>
      <c r="X85" s="203" t="s">
        <v>75</v>
      </c>
      <c r="Y85" s="249">
        <f t="shared" si="14"/>
        <v>8</v>
      </c>
      <c r="Z85" s="199">
        <f t="shared" si="19"/>
        <v>5.2591999999999995E-3</v>
      </c>
      <c r="AA85" s="461"/>
      <c r="AB85" s="302"/>
      <c r="AC85" s="486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</row>
    <row r="86" spans="1:199" ht="13.35" customHeight="1" x14ac:dyDescent="0.2">
      <c r="A86" s="430"/>
      <c r="B86" s="183"/>
      <c r="C86" s="218"/>
      <c r="D86" s="219"/>
      <c r="E86" s="14"/>
      <c r="F86" s="220"/>
      <c r="G86" s="221"/>
      <c r="H86" s="224"/>
      <c r="I86" s="224">
        <v>3</v>
      </c>
      <c r="J86" s="252" t="s">
        <v>109</v>
      </c>
      <c r="K86" s="201">
        <v>1000</v>
      </c>
      <c r="L86" s="213">
        <v>0</v>
      </c>
      <c r="M86" s="213">
        <v>0</v>
      </c>
      <c r="N86" s="213">
        <v>0</v>
      </c>
      <c r="O86" s="203" t="s">
        <v>902</v>
      </c>
      <c r="P86" s="249">
        <f t="shared" si="17"/>
        <v>0</v>
      </c>
      <c r="Q86" s="199">
        <f t="shared" si="20"/>
        <v>0</v>
      </c>
      <c r="R86" s="277"/>
      <c r="S86" s="252" t="s">
        <v>109</v>
      </c>
      <c r="T86" s="203">
        <v>1000</v>
      </c>
      <c r="U86" s="213">
        <v>5</v>
      </c>
      <c r="V86" s="213">
        <v>10</v>
      </c>
      <c r="W86" s="254">
        <v>9</v>
      </c>
      <c r="X86" s="213" t="s">
        <v>75</v>
      </c>
      <c r="Y86" s="249">
        <f t="shared" si="14"/>
        <v>8</v>
      </c>
      <c r="Z86" s="199">
        <f t="shared" si="19"/>
        <v>5.2591999999999995E-3</v>
      </c>
      <c r="AA86" s="461"/>
      <c r="AB86" s="302"/>
      <c r="AC86" s="486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</row>
    <row r="87" spans="1:199" ht="13.35" customHeight="1" x14ac:dyDescent="0.2">
      <c r="A87" s="430"/>
      <c r="B87" s="183"/>
      <c r="C87" s="218"/>
      <c r="D87" s="219"/>
      <c r="E87" s="14"/>
      <c r="F87" s="220"/>
      <c r="G87" s="221"/>
      <c r="H87" s="224"/>
      <c r="I87" s="224">
        <v>4</v>
      </c>
      <c r="J87" s="252" t="s">
        <v>105</v>
      </c>
      <c r="K87" s="201">
        <v>1000</v>
      </c>
      <c r="L87" s="213">
        <v>0</v>
      </c>
      <c r="M87" s="213">
        <v>0</v>
      </c>
      <c r="N87" s="213">
        <v>0</v>
      </c>
      <c r="O87" s="203" t="s">
        <v>902</v>
      </c>
      <c r="P87" s="249">
        <f t="shared" si="17"/>
        <v>0</v>
      </c>
      <c r="Q87" s="199">
        <f t="shared" si="20"/>
        <v>0</v>
      </c>
      <c r="R87" s="277"/>
      <c r="S87" s="252" t="s">
        <v>105</v>
      </c>
      <c r="T87" s="203">
        <v>1000</v>
      </c>
      <c r="U87" s="213">
        <v>68</v>
      </c>
      <c r="V87" s="213">
        <v>70</v>
      </c>
      <c r="W87" s="254">
        <v>55</v>
      </c>
      <c r="X87" s="203" t="s">
        <v>75</v>
      </c>
      <c r="Y87" s="249">
        <f t="shared" si="14"/>
        <v>64.333333333333329</v>
      </c>
      <c r="Z87" s="199">
        <f t="shared" si="19"/>
        <v>4.2292733333333332E-2</v>
      </c>
      <c r="AA87" s="461"/>
      <c r="AB87" s="302"/>
      <c r="AC87" s="486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</row>
    <row r="88" spans="1:199" ht="13.35" customHeight="1" x14ac:dyDescent="0.2">
      <c r="A88" s="430"/>
      <c r="B88" s="183"/>
      <c r="C88" s="218"/>
      <c r="D88" s="219"/>
      <c r="E88" s="14"/>
      <c r="F88" s="220"/>
      <c r="G88" s="221"/>
      <c r="H88" s="224"/>
      <c r="I88" s="224">
        <v>5</v>
      </c>
      <c r="J88" s="252" t="s">
        <v>106</v>
      </c>
      <c r="K88" s="201">
        <v>1000</v>
      </c>
      <c r="L88" s="213">
        <v>0</v>
      </c>
      <c r="M88" s="213">
        <v>0</v>
      </c>
      <c r="N88" s="213">
        <v>0</v>
      </c>
      <c r="O88" s="203" t="s">
        <v>902</v>
      </c>
      <c r="P88" s="249">
        <f t="shared" si="17"/>
        <v>0</v>
      </c>
      <c r="Q88" s="199">
        <f t="shared" si="20"/>
        <v>0</v>
      </c>
      <c r="R88" s="277"/>
      <c r="S88" s="252" t="s">
        <v>106</v>
      </c>
      <c r="T88" s="203">
        <v>1000</v>
      </c>
      <c r="U88" s="213">
        <v>68</v>
      </c>
      <c r="V88" s="213">
        <v>70</v>
      </c>
      <c r="W88" s="254">
        <v>55</v>
      </c>
      <c r="X88" s="213" t="s">
        <v>75</v>
      </c>
      <c r="Y88" s="249">
        <f t="shared" si="14"/>
        <v>64.333333333333329</v>
      </c>
      <c r="Z88" s="199">
        <f t="shared" si="19"/>
        <v>4.2292733333333332E-2</v>
      </c>
      <c r="AA88" s="461"/>
      <c r="AB88" s="302"/>
      <c r="AC88" s="486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</row>
    <row r="89" spans="1:199" ht="13.35" customHeight="1" x14ac:dyDescent="0.2">
      <c r="A89" s="430"/>
      <c r="B89" s="183"/>
      <c r="C89" s="218"/>
      <c r="D89" s="219"/>
      <c r="E89" s="14"/>
      <c r="F89" s="220"/>
      <c r="G89" s="221"/>
      <c r="H89" s="224"/>
      <c r="I89" s="224">
        <v>6</v>
      </c>
      <c r="J89" s="252" t="s">
        <v>110</v>
      </c>
      <c r="K89" s="201">
        <v>1000</v>
      </c>
      <c r="L89" s="213">
        <v>9</v>
      </c>
      <c r="M89" s="213">
        <v>11</v>
      </c>
      <c r="N89" s="213">
        <v>10</v>
      </c>
      <c r="O89" s="203" t="s">
        <v>902</v>
      </c>
      <c r="P89" s="249">
        <f t="shared" si="17"/>
        <v>10</v>
      </c>
      <c r="Q89" s="199">
        <f t="shared" si="20"/>
        <v>6.574E-3</v>
      </c>
      <c r="R89" s="277"/>
      <c r="S89" s="252" t="s">
        <v>110</v>
      </c>
      <c r="T89" s="203">
        <v>1000</v>
      </c>
      <c r="U89" s="213">
        <v>13</v>
      </c>
      <c r="V89" s="213">
        <v>10</v>
      </c>
      <c r="W89" s="254">
        <v>11</v>
      </c>
      <c r="X89" s="203" t="s">
        <v>75</v>
      </c>
      <c r="Y89" s="249">
        <f t="shared" si="14"/>
        <v>11.333333333333334</v>
      </c>
      <c r="Z89" s="199">
        <f t="shared" si="19"/>
        <v>7.4505333333333337E-3</v>
      </c>
      <c r="AA89" s="461"/>
      <c r="AB89" s="302"/>
      <c r="AC89" s="486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</row>
    <row r="90" spans="1:199" ht="13.35" customHeight="1" x14ac:dyDescent="0.2">
      <c r="A90" s="430"/>
      <c r="B90" s="183"/>
      <c r="C90" s="218"/>
      <c r="D90" s="219"/>
      <c r="E90" s="14"/>
      <c r="F90" s="220"/>
      <c r="G90" s="208"/>
      <c r="H90" s="209"/>
      <c r="I90" s="224">
        <v>7</v>
      </c>
      <c r="J90" s="252" t="s">
        <v>111</v>
      </c>
      <c r="K90" s="201">
        <v>1000</v>
      </c>
      <c r="L90" s="213">
        <v>0</v>
      </c>
      <c r="M90" s="213">
        <v>0</v>
      </c>
      <c r="N90" s="213">
        <v>0</v>
      </c>
      <c r="O90" s="203" t="s">
        <v>902</v>
      </c>
      <c r="P90" s="249">
        <f t="shared" si="17"/>
        <v>0</v>
      </c>
      <c r="Q90" s="199">
        <f t="shared" si="20"/>
        <v>0</v>
      </c>
      <c r="R90" s="284"/>
      <c r="S90" s="252" t="s">
        <v>111</v>
      </c>
      <c r="T90" s="203">
        <v>1000</v>
      </c>
      <c r="U90" s="282">
        <v>70</v>
      </c>
      <c r="V90" s="282">
        <v>50</v>
      </c>
      <c r="W90" s="311">
        <v>55</v>
      </c>
      <c r="X90" s="213" t="s">
        <v>75</v>
      </c>
      <c r="Y90" s="249">
        <f t="shared" si="14"/>
        <v>58.333333333333336</v>
      </c>
      <c r="Z90" s="199">
        <f t="shared" si="19"/>
        <v>3.8348333333333338E-2</v>
      </c>
      <c r="AA90" s="464"/>
      <c r="AB90" s="302"/>
      <c r="AC90" s="486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</row>
    <row r="91" spans="1:199" ht="13.35" customHeight="1" x14ac:dyDescent="0.2">
      <c r="A91" s="430"/>
      <c r="B91" s="183"/>
      <c r="C91" s="218"/>
      <c r="D91" s="219"/>
      <c r="E91" s="14"/>
      <c r="F91" s="220"/>
      <c r="G91" s="208"/>
      <c r="H91" s="209"/>
      <c r="I91" s="224">
        <v>8</v>
      </c>
      <c r="J91" s="252" t="s">
        <v>112</v>
      </c>
      <c r="K91" s="201">
        <v>1000</v>
      </c>
      <c r="L91" s="213">
        <v>0</v>
      </c>
      <c r="M91" s="213">
        <v>0</v>
      </c>
      <c r="N91" s="213">
        <v>0</v>
      </c>
      <c r="O91" s="203" t="s">
        <v>902</v>
      </c>
      <c r="P91" s="249">
        <f t="shared" si="17"/>
        <v>0</v>
      </c>
      <c r="Q91" s="199">
        <f t="shared" si="20"/>
        <v>0</v>
      </c>
      <c r="R91" s="284"/>
      <c r="S91" s="252" t="s">
        <v>112</v>
      </c>
      <c r="T91" s="203">
        <v>1000</v>
      </c>
      <c r="U91" s="282">
        <v>70</v>
      </c>
      <c r="V91" s="282">
        <v>50</v>
      </c>
      <c r="W91" s="311">
        <v>55</v>
      </c>
      <c r="X91" s="203" t="s">
        <v>75</v>
      </c>
      <c r="Y91" s="249">
        <f t="shared" si="14"/>
        <v>58.333333333333336</v>
      </c>
      <c r="Z91" s="199">
        <f t="shared" si="19"/>
        <v>3.8348333333333338E-2</v>
      </c>
      <c r="AA91" s="464"/>
      <c r="AB91" s="302"/>
      <c r="AC91" s="486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</row>
    <row r="92" spans="1:199" ht="13.35" customHeight="1" x14ac:dyDescent="0.2">
      <c r="A92" s="430"/>
      <c r="B92" s="183"/>
      <c r="C92" s="218"/>
      <c r="D92" s="219"/>
      <c r="E92" s="14"/>
      <c r="F92" s="220"/>
      <c r="G92" s="208"/>
      <c r="H92" s="209"/>
      <c r="I92" s="224">
        <v>9</v>
      </c>
      <c r="J92" s="291" t="s">
        <v>113</v>
      </c>
      <c r="K92" s="201">
        <v>1000</v>
      </c>
      <c r="L92" s="213">
        <v>0</v>
      </c>
      <c r="M92" s="213">
        <v>0</v>
      </c>
      <c r="N92" s="213">
        <v>0</v>
      </c>
      <c r="O92" s="203" t="s">
        <v>902</v>
      </c>
      <c r="P92" s="249">
        <f t="shared" si="17"/>
        <v>0</v>
      </c>
      <c r="Q92" s="199">
        <f t="shared" si="20"/>
        <v>0</v>
      </c>
      <c r="R92" s="284"/>
      <c r="S92" s="291" t="s">
        <v>113</v>
      </c>
      <c r="T92" s="203">
        <v>1000</v>
      </c>
      <c r="U92" s="282">
        <v>7</v>
      </c>
      <c r="V92" s="282">
        <v>4</v>
      </c>
      <c r="W92" s="311">
        <v>5</v>
      </c>
      <c r="X92" s="213" t="s">
        <v>75</v>
      </c>
      <c r="Y92" s="249">
        <f t="shared" si="14"/>
        <v>5.333333333333333</v>
      </c>
      <c r="Z92" s="199">
        <f t="shared" si="19"/>
        <v>3.506133333333333E-3</v>
      </c>
      <c r="AA92" s="464"/>
      <c r="AB92" s="302"/>
      <c r="AC92" s="486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</row>
    <row r="93" spans="1:199" ht="13.35" customHeight="1" x14ac:dyDescent="0.2">
      <c r="A93" s="430"/>
      <c r="B93" s="183"/>
      <c r="C93" s="218"/>
      <c r="D93" s="219"/>
      <c r="E93" s="14"/>
      <c r="F93" s="220"/>
      <c r="G93" s="208"/>
      <c r="H93" s="209"/>
      <c r="I93" s="224">
        <v>10</v>
      </c>
      <c r="J93" s="291" t="s">
        <v>114</v>
      </c>
      <c r="K93" s="201">
        <v>1000</v>
      </c>
      <c r="L93" s="213">
        <v>0</v>
      </c>
      <c r="M93" s="213">
        <v>0</v>
      </c>
      <c r="N93" s="213">
        <v>0</v>
      </c>
      <c r="O93" s="203" t="s">
        <v>902</v>
      </c>
      <c r="P93" s="249">
        <f t="shared" si="17"/>
        <v>0</v>
      </c>
      <c r="Q93" s="199">
        <f t="shared" si="20"/>
        <v>0</v>
      </c>
      <c r="R93" s="284"/>
      <c r="S93" s="291" t="s">
        <v>114</v>
      </c>
      <c r="T93" s="203">
        <v>1000</v>
      </c>
      <c r="U93" s="282">
        <v>7</v>
      </c>
      <c r="V93" s="282">
        <v>4</v>
      </c>
      <c r="W93" s="311">
        <v>5</v>
      </c>
      <c r="X93" s="203" t="s">
        <v>75</v>
      </c>
      <c r="Y93" s="249">
        <f t="shared" si="14"/>
        <v>5.333333333333333</v>
      </c>
      <c r="Z93" s="199">
        <f t="shared" si="19"/>
        <v>3.506133333333333E-3</v>
      </c>
      <c r="AA93" s="464"/>
      <c r="AB93" s="302"/>
      <c r="AC93" s="486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</row>
    <row r="94" spans="1:199" ht="13.35" customHeight="1" x14ac:dyDescent="0.2">
      <c r="A94" s="430"/>
      <c r="B94" s="183"/>
      <c r="C94" s="218"/>
      <c r="D94" s="219"/>
      <c r="E94" s="14"/>
      <c r="F94" s="220"/>
      <c r="G94" s="208"/>
      <c r="H94" s="209"/>
      <c r="I94" s="224">
        <v>11</v>
      </c>
      <c r="J94" s="291" t="s">
        <v>115</v>
      </c>
      <c r="K94" s="201">
        <v>1000</v>
      </c>
      <c r="L94" s="213">
        <v>0</v>
      </c>
      <c r="M94" s="213">
        <v>0</v>
      </c>
      <c r="N94" s="213">
        <v>0</v>
      </c>
      <c r="O94" s="203" t="s">
        <v>902</v>
      </c>
      <c r="P94" s="249">
        <f t="shared" si="17"/>
        <v>0</v>
      </c>
      <c r="Q94" s="199">
        <f t="shared" si="20"/>
        <v>0</v>
      </c>
      <c r="R94" s="284"/>
      <c r="S94" s="291" t="s">
        <v>115</v>
      </c>
      <c r="T94" s="203">
        <v>1000</v>
      </c>
      <c r="U94" s="282">
        <v>34</v>
      </c>
      <c r="V94" s="282">
        <v>33</v>
      </c>
      <c r="W94" s="311">
        <v>33</v>
      </c>
      <c r="X94" s="213" t="s">
        <v>75</v>
      </c>
      <c r="Y94" s="249">
        <f t="shared" si="14"/>
        <v>33.333333333333336</v>
      </c>
      <c r="Z94" s="199">
        <f t="shared" si="19"/>
        <v>2.1913333333333333E-2</v>
      </c>
      <c r="AA94" s="464"/>
      <c r="AB94" s="302"/>
      <c r="AC94" s="486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</row>
    <row r="95" spans="1:199" ht="13.35" customHeight="1" x14ac:dyDescent="0.2">
      <c r="A95" s="430"/>
      <c r="B95" s="183"/>
      <c r="C95" s="218"/>
      <c r="D95" s="219"/>
      <c r="E95" s="14"/>
      <c r="F95" s="220"/>
      <c r="G95" s="208"/>
      <c r="H95" s="209"/>
      <c r="I95" s="224">
        <v>12</v>
      </c>
      <c r="J95" s="291" t="s">
        <v>116</v>
      </c>
      <c r="K95" s="201">
        <v>1000</v>
      </c>
      <c r="L95" s="213">
        <v>0</v>
      </c>
      <c r="M95" s="213">
        <v>0</v>
      </c>
      <c r="N95" s="213">
        <v>0</v>
      </c>
      <c r="O95" s="203" t="s">
        <v>902</v>
      </c>
      <c r="P95" s="249">
        <f t="shared" si="17"/>
        <v>0</v>
      </c>
      <c r="Q95" s="199">
        <f t="shared" si="20"/>
        <v>0</v>
      </c>
      <c r="R95" s="284"/>
      <c r="S95" s="291" t="s">
        <v>116</v>
      </c>
      <c r="T95" s="203">
        <v>1000</v>
      </c>
      <c r="U95" s="282">
        <v>1</v>
      </c>
      <c r="V95" s="282">
        <v>1</v>
      </c>
      <c r="W95" s="311">
        <v>1</v>
      </c>
      <c r="X95" s="203" t="s">
        <v>75</v>
      </c>
      <c r="Y95" s="249">
        <f t="shared" si="14"/>
        <v>1</v>
      </c>
      <c r="Z95" s="199">
        <f t="shared" si="19"/>
        <v>6.5739999999999993E-4</v>
      </c>
      <c r="AA95" s="464"/>
      <c r="AB95" s="302"/>
      <c r="AC95" s="486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GK95" s="14"/>
      <c r="GL95" s="14"/>
      <c r="GM95" s="14"/>
    </row>
    <row r="96" spans="1:199" ht="13.35" customHeight="1" x14ac:dyDescent="0.2">
      <c r="A96" s="430"/>
      <c r="B96" s="183"/>
      <c r="C96" s="218"/>
      <c r="D96" s="219"/>
      <c r="E96" s="14"/>
      <c r="F96" s="220"/>
      <c r="G96" s="208"/>
      <c r="H96" s="209"/>
      <c r="I96" s="224">
        <v>13</v>
      </c>
      <c r="J96" s="291" t="s">
        <v>34</v>
      </c>
      <c r="K96" s="201">
        <v>1000</v>
      </c>
      <c r="L96" s="213">
        <v>0</v>
      </c>
      <c r="M96" s="213">
        <v>0</v>
      </c>
      <c r="N96" s="213">
        <v>0</v>
      </c>
      <c r="O96" s="203" t="s">
        <v>902</v>
      </c>
      <c r="P96" s="249">
        <f t="shared" si="17"/>
        <v>0</v>
      </c>
      <c r="Q96" s="199">
        <f t="shared" si="20"/>
        <v>0</v>
      </c>
      <c r="R96" s="284"/>
      <c r="S96" s="291" t="s">
        <v>34</v>
      </c>
      <c r="T96" s="203">
        <v>1000</v>
      </c>
      <c r="U96" s="282">
        <v>0</v>
      </c>
      <c r="V96" s="282">
        <v>0</v>
      </c>
      <c r="W96" s="311">
        <v>0</v>
      </c>
      <c r="X96" s="213" t="s">
        <v>75</v>
      </c>
      <c r="Y96" s="249">
        <f t="shared" si="14"/>
        <v>0</v>
      </c>
      <c r="Z96" s="199">
        <f t="shared" si="19"/>
        <v>0</v>
      </c>
      <c r="AA96" s="464"/>
      <c r="AB96" s="302"/>
      <c r="AC96" s="486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</row>
    <row r="97" spans="1:199" s="242" customFormat="1" ht="13.35" customHeight="1" thickBot="1" x14ac:dyDescent="0.25">
      <c r="A97" s="431"/>
      <c r="B97" s="227"/>
      <c r="C97" s="228"/>
      <c r="D97" s="229"/>
      <c r="F97" s="255"/>
      <c r="G97" s="232"/>
      <c r="H97" s="233"/>
      <c r="I97" s="233">
        <v>14</v>
      </c>
      <c r="J97" s="257" t="s">
        <v>34</v>
      </c>
      <c r="K97" s="308">
        <v>1000</v>
      </c>
      <c r="L97" s="237">
        <v>0</v>
      </c>
      <c r="M97" s="237">
        <v>0</v>
      </c>
      <c r="N97" s="237">
        <v>0</v>
      </c>
      <c r="O97" s="261" t="s">
        <v>902</v>
      </c>
      <c r="P97" s="238">
        <f t="shared" si="17"/>
        <v>0</v>
      </c>
      <c r="Q97" s="239">
        <f t="shared" si="20"/>
        <v>0</v>
      </c>
      <c r="R97" s="239"/>
      <c r="S97" s="257" t="s">
        <v>34</v>
      </c>
      <c r="T97" s="237">
        <v>1000</v>
      </c>
      <c r="U97" s="237">
        <v>0</v>
      </c>
      <c r="V97" s="237">
        <v>0</v>
      </c>
      <c r="W97" s="258">
        <v>0</v>
      </c>
      <c r="X97" s="237" t="s">
        <v>75</v>
      </c>
      <c r="Y97" s="238">
        <f t="shared" si="14"/>
        <v>0</v>
      </c>
      <c r="Z97" s="239">
        <f t="shared" si="19"/>
        <v>0</v>
      </c>
      <c r="AA97" s="462"/>
      <c r="AB97" s="302"/>
      <c r="AC97" s="486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</row>
    <row r="98" spans="1:199" s="92" customFormat="1" ht="13.35" customHeight="1" thickBot="1" x14ac:dyDescent="0.25">
      <c r="A98" s="452" t="s">
        <v>733</v>
      </c>
      <c r="B98" s="79">
        <v>44851</v>
      </c>
      <c r="C98" s="80">
        <v>0.66666666666666663</v>
      </c>
      <c r="D98" s="81">
        <v>0</v>
      </c>
      <c r="E98" s="82">
        <f>(MAX(L98:N98))/K98/1.44</f>
        <v>0.16840277777777779</v>
      </c>
      <c r="F98" s="83">
        <f>(MAX(U98:W98))/T98/1.44</f>
        <v>0.12977430555555558</v>
      </c>
      <c r="G98" s="84" t="s">
        <v>35</v>
      </c>
      <c r="H98" s="35" t="s">
        <v>28</v>
      </c>
      <c r="I98" s="35">
        <v>45020</v>
      </c>
      <c r="J98" s="85" t="s">
        <v>29</v>
      </c>
      <c r="K98" s="86">
        <v>1600</v>
      </c>
      <c r="L98" s="87">
        <f>SUM(L99:L122)</f>
        <v>388</v>
      </c>
      <c r="M98" s="87">
        <f>SUM(M99:M122)</f>
        <v>300</v>
      </c>
      <c r="N98" s="87">
        <f>SUM(N99:N122)</f>
        <v>340</v>
      </c>
      <c r="O98" s="88" t="s">
        <v>402</v>
      </c>
      <c r="P98" s="87">
        <f t="shared" ref="P98:P122" si="24">(L98+M98+N98)/3</f>
        <v>342.66666666666669</v>
      </c>
      <c r="Q98" s="40">
        <f t="shared" ref="Q98:Q122" si="25">1.73*0.38*P98/K98</f>
        <v>0.14079316666666666</v>
      </c>
      <c r="R98" s="89" t="s">
        <v>31</v>
      </c>
      <c r="S98" s="90" t="s">
        <v>36</v>
      </c>
      <c r="T98" s="86">
        <v>1600</v>
      </c>
      <c r="U98" s="87">
        <f>SUM(U99:U122)</f>
        <v>299</v>
      </c>
      <c r="V98" s="87">
        <f>SUM(V99:V122)</f>
        <v>294</v>
      </c>
      <c r="W98" s="91">
        <f>SUM(W99:W122)</f>
        <v>296</v>
      </c>
      <c r="X98" s="88" t="s">
        <v>282</v>
      </c>
      <c r="Y98" s="87">
        <f t="shared" ref="Y98:Y122" si="26">(U98+V98+W98)/3</f>
        <v>296.33333333333331</v>
      </c>
      <c r="Z98" s="40">
        <f t="shared" ref="Z98:Z122" si="27">1.73*0.38*Y98/T98</f>
        <v>0.12175595833333333</v>
      </c>
      <c r="AA98" s="466" t="s">
        <v>31</v>
      </c>
      <c r="AB98" s="487">
        <f>Q98+Z98</f>
        <v>0.26254912499999999</v>
      </c>
      <c r="AC98" s="486">
        <f t="shared" si="23"/>
        <v>1179.9213999999999</v>
      </c>
    </row>
    <row r="99" spans="1:199" s="103" customFormat="1" ht="13.35" customHeight="1" x14ac:dyDescent="0.2">
      <c r="A99" s="446"/>
      <c r="B99" s="93"/>
      <c r="C99" s="94"/>
      <c r="D99" s="95"/>
      <c r="E99" s="92"/>
      <c r="F99" s="96"/>
      <c r="G99" s="97"/>
      <c r="H99" s="51"/>
      <c r="I99" s="51">
        <v>1</v>
      </c>
      <c r="J99" s="98" t="s">
        <v>728</v>
      </c>
      <c r="K99" s="86">
        <v>1600</v>
      </c>
      <c r="L99" s="99">
        <v>19</v>
      </c>
      <c r="M99" s="99">
        <v>21</v>
      </c>
      <c r="N99" s="99">
        <v>18</v>
      </c>
      <c r="O99" s="88" t="s">
        <v>402</v>
      </c>
      <c r="P99" s="100">
        <f t="shared" si="24"/>
        <v>19.333333333333332</v>
      </c>
      <c r="Q99" s="40">
        <f t="shared" si="25"/>
        <v>7.943583333333332E-3</v>
      </c>
      <c r="R99" s="101"/>
      <c r="S99" s="98" t="s">
        <v>732</v>
      </c>
      <c r="T99" s="86">
        <v>1600</v>
      </c>
      <c r="U99" s="99">
        <v>4</v>
      </c>
      <c r="V99" s="99">
        <v>5</v>
      </c>
      <c r="W99" s="102">
        <v>4</v>
      </c>
      <c r="X99" s="99" t="s">
        <v>282</v>
      </c>
      <c r="Y99" s="100">
        <f t="shared" si="26"/>
        <v>4.333333333333333</v>
      </c>
      <c r="Z99" s="40">
        <f t="shared" si="27"/>
        <v>1.7804583333333331E-3</v>
      </c>
      <c r="AA99" s="467"/>
      <c r="AB99" s="153"/>
      <c r="AC99" s="486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</row>
    <row r="100" spans="1:199" s="103" customFormat="1" ht="13.35" customHeight="1" x14ac:dyDescent="0.2">
      <c r="A100" s="446"/>
      <c r="B100" s="93"/>
      <c r="C100" s="94"/>
      <c r="D100" s="95"/>
      <c r="E100" s="92"/>
      <c r="F100" s="96"/>
      <c r="G100" s="97"/>
      <c r="H100" s="51"/>
      <c r="I100" s="51">
        <v>2</v>
      </c>
      <c r="J100" s="98" t="s">
        <v>729</v>
      </c>
      <c r="K100" s="86">
        <v>1600</v>
      </c>
      <c r="L100" s="99">
        <v>31</v>
      </c>
      <c r="M100" s="99">
        <v>19</v>
      </c>
      <c r="N100" s="99">
        <v>23</v>
      </c>
      <c r="O100" s="88" t="s">
        <v>402</v>
      </c>
      <c r="P100" s="100">
        <f t="shared" ref="P100:P109" si="28">(L100+M100+N100)/3</f>
        <v>24.333333333333332</v>
      </c>
      <c r="Q100" s="40">
        <f t="shared" ref="Q100:Q109" si="29">1.73*0.38*P100/K100</f>
        <v>9.9979583333333327E-3</v>
      </c>
      <c r="R100" s="101"/>
      <c r="S100" s="98" t="s">
        <v>731</v>
      </c>
      <c r="T100" s="86">
        <v>1600</v>
      </c>
      <c r="U100" s="99">
        <v>5</v>
      </c>
      <c r="V100" s="99">
        <v>6</v>
      </c>
      <c r="W100" s="102">
        <v>9</v>
      </c>
      <c r="X100" s="99" t="s">
        <v>282</v>
      </c>
      <c r="Y100" s="100">
        <f t="shared" ref="Y100:Y109" si="30">(U100+V100+W100)/3</f>
        <v>6.666666666666667</v>
      </c>
      <c r="Z100" s="40">
        <f t="shared" ref="Z100:Z109" si="31">1.73*0.38*Y100/T100</f>
        <v>2.7391666666666671E-3</v>
      </c>
      <c r="AA100" s="467"/>
      <c r="AB100" s="153"/>
      <c r="AC100" s="486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</row>
    <row r="101" spans="1:199" s="103" customFormat="1" ht="13.35" customHeight="1" x14ac:dyDescent="0.2">
      <c r="A101" s="446"/>
      <c r="B101" s="93"/>
      <c r="C101" s="94"/>
      <c r="D101" s="95"/>
      <c r="E101" s="92"/>
      <c r="F101" s="96"/>
      <c r="G101" s="97"/>
      <c r="H101" s="51"/>
      <c r="I101" s="51">
        <v>3</v>
      </c>
      <c r="J101" s="98" t="s">
        <v>729</v>
      </c>
      <c r="K101" s="86">
        <v>1600</v>
      </c>
      <c r="L101" s="99">
        <v>31</v>
      </c>
      <c r="M101" s="99">
        <v>19</v>
      </c>
      <c r="N101" s="99">
        <v>23</v>
      </c>
      <c r="O101" s="88" t="s">
        <v>402</v>
      </c>
      <c r="P101" s="100">
        <f t="shared" si="28"/>
        <v>24.333333333333332</v>
      </c>
      <c r="Q101" s="40">
        <f t="shared" si="29"/>
        <v>9.9979583333333327E-3</v>
      </c>
      <c r="R101" s="101"/>
      <c r="S101" s="98" t="s">
        <v>513</v>
      </c>
      <c r="T101" s="86">
        <v>1600</v>
      </c>
      <c r="U101" s="99">
        <v>16</v>
      </c>
      <c r="V101" s="99">
        <v>8</v>
      </c>
      <c r="W101" s="102">
        <v>13</v>
      </c>
      <c r="X101" s="99" t="s">
        <v>282</v>
      </c>
      <c r="Y101" s="100">
        <f t="shared" si="30"/>
        <v>12.333333333333334</v>
      </c>
      <c r="Z101" s="40">
        <f t="shared" si="31"/>
        <v>5.0674583333333335E-3</v>
      </c>
      <c r="AA101" s="467"/>
      <c r="AB101" s="153"/>
      <c r="AC101" s="486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</row>
    <row r="102" spans="1:199" s="103" customFormat="1" ht="13.35" customHeight="1" x14ac:dyDescent="0.2">
      <c r="A102" s="446"/>
      <c r="B102" s="93"/>
      <c r="C102" s="94"/>
      <c r="D102" s="95"/>
      <c r="E102" s="92"/>
      <c r="F102" s="96"/>
      <c r="G102" s="97"/>
      <c r="H102" s="51"/>
      <c r="I102" s="51">
        <v>4</v>
      </c>
      <c r="J102" s="98" t="s">
        <v>730</v>
      </c>
      <c r="K102" s="86">
        <v>1600</v>
      </c>
      <c r="L102" s="99">
        <v>14</v>
      </c>
      <c r="M102" s="99">
        <v>16</v>
      </c>
      <c r="N102" s="99">
        <v>11</v>
      </c>
      <c r="O102" s="88" t="s">
        <v>402</v>
      </c>
      <c r="P102" s="100">
        <f t="shared" si="28"/>
        <v>13.666666666666666</v>
      </c>
      <c r="Q102" s="40">
        <f t="shared" si="29"/>
        <v>5.615291666666666E-3</v>
      </c>
      <c r="R102" s="101"/>
      <c r="S102" s="98" t="s">
        <v>513</v>
      </c>
      <c r="T102" s="86">
        <v>1600</v>
      </c>
      <c r="U102" s="99">
        <v>16</v>
      </c>
      <c r="V102" s="99">
        <v>8</v>
      </c>
      <c r="W102" s="102">
        <v>13</v>
      </c>
      <c r="X102" s="99" t="s">
        <v>282</v>
      </c>
      <c r="Y102" s="100">
        <f t="shared" si="30"/>
        <v>12.333333333333334</v>
      </c>
      <c r="Z102" s="40">
        <f t="shared" si="31"/>
        <v>5.0674583333333335E-3</v>
      </c>
      <c r="AA102" s="467"/>
      <c r="AB102" s="153"/>
      <c r="AC102" s="486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</row>
    <row r="103" spans="1:199" s="103" customFormat="1" ht="13.35" customHeight="1" x14ac:dyDescent="0.2">
      <c r="A103" s="446"/>
      <c r="B103" s="93"/>
      <c r="C103" s="94"/>
      <c r="D103" s="95"/>
      <c r="E103" s="92"/>
      <c r="F103" s="96"/>
      <c r="G103" s="97"/>
      <c r="H103" s="51"/>
      <c r="I103" s="51">
        <v>5</v>
      </c>
      <c r="J103" s="98" t="s">
        <v>516</v>
      </c>
      <c r="K103" s="86">
        <v>1600</v>
      </c>
      <c r="L103" s="99">
        <v>20</v>
      </c>
      <c r="M103" s="99">
        <v>22</v>
      </c>
      <c r="N103" s="99">
        <v>23</v>
      </c>
      <c r="O103" s="88" t="s">
        <v>402</v>
      </c>
      <c r="P103" s="100">
        <f t="shared" si="28"/>
        <v>21.666666666666668</v>
      </c>
      <c r="Q103" s="40">
        <f t="shared" si="29"/>
        <v>8.9022916666666677E-3</v>
      </c>
      <c r="R103" s="101"/>
      <c r="S103" s="98" t="s">
        <v>516</v>
      </c>
      <c r="T103" s="86">
        <v>1600</v>
      </c>
      <c r="U103" s="99">
        <v>7</v>
      </c>
      <c r="V103" s="99">
        <v>10</v>
      </c>
      <c r="W103" s="102">
        <v>11</v>
      </c>
      <c r="X103" s="99" t="s">
        <v>282</v>
      </c>
      <c r="Y103" s="100">
        <f t="shared" si="30"/>
        <v>9.3333333333333339</v>
      </c>
      <c r="Z103" s="40">
        <f t="shared" si="31"/>
        <v>3.8348333333333333E-3</v>
      </c>
      <c r="AA103" s="467"/>
      <c r="AB103" s="153"/>
      <c r="AC103" s="486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</row>
    <row r="104" spans="1:199" s="103" customFormat="1" ht="13.35" customHeight="1" x14ac:dyDescent="0.2">
      <c r="A104" s="446"/>
      <c r="B104" s="93"/>
      <c r="C104" s="94"/>
      <c r="D104" s="95"/>
      <c r="E104" s="92"/>
      <c r="F104" s="96"/>
      <c r="G104" s="97"/>
      <c r="H104" s="51"/>
      <c r="I104" s="51">
        <v>6</v>
      </c>
      <c r="J104" s="98" t="s">
        <v>516</v>
      </c>
      <c r="K104" s="86">
        <v>1600</v>
      </c>
      <c r="L104" s="99">
        <v>20</v>
      </c>
      <c r="M104" s="99">
        <v>22</v>
      </c>
      <c r="N104" s="99">
        <v>23</v>
      </c>
      <c r="O104" s="88" t="s">
        <v>402</v>
      </c>
      <c r="P104" s="100">
        <f t="shared" si="28"/>
        <v>21.666666666666668</v>
      </c>
      <c r="Q104" s="40">
        <f t="shared" si="29"/>
        <v>8.9022916666666677E-3</v>
      </c>
      <c r="R104" s="101"/>
      <c r="S104" s="98" t="s">
        <v>516</v>
      </c>
      <c r="T104" s="86">
        <v>1600</v>
      </c>
      <c r="U104" s="99">
        <v>7</v>
      </c>
      <c r="V104" s="99">
        <v>10</v>
      </c>
      <c r="W104" s="102">
        <v>11</v>
      </c>
      <c r="X104" s="99" t="s">
        <v>282</v>
      </c>
      <c r="Y104" s="100">
        <f t="shared" si="30"/>
        <v>9.3333333333333339</v>
      </c>
      <c r="Z104" s="40">
        <f t="shared" si="31"/>
        <v>3.8348333333333333E-3</v>
      </c>
      <c r="AA104" s="467"/>
      <c r="AB104" s="153"/>
      <c r="AC104" s="486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</row>
    <row r="105" spans="1:199" s="103" customFormat="1" ht="13.35" customHeight="1" x14ac:dyDescent="0.2">
      <c r="A105" s="446"/>
      <c r="B105" s="93"/>
      <c r="C105" s="94"/>
      <c r="D105" s="95"/>
      <c r="E105" s="92"/>
      <c r="F105" s="96"/>
      <c r="G105" s="97"/>
      <c r="H105" s="51"/>
      <c r="I105" s="51">
        <v>7</v>
      </c>
      <c r="J105" s="98" t="s">
        <v>513</v>
      </c>
      <c r="K105" s="86">
        <v>1600</v>
      </c>
      <c r="L105" s="99">
        <v>12</v>
      </c>
      <c r="M105" s="99">
        <v>8</v>
      </c>
      <c r="N105" s="99">
        <v>11</v>
      </c>
      <c r="O105" s="88" t="s">
        <v>402</v>
      </c>
      <c r="P105" s="100">
        <f t="shared" si="28"/>
        <v>10.333333333333334</v>
      </c>
      <c r="Q105" s="40">
        <f t="shared" si="29"/>
        <v>4.2457083333333331E-3</v>
      </c>
      <c r="R105" s="101"/>
      <c r="S105" s="98" t="s">
        <v>730</v>
      </c>
      <c r="T105" s="86">
        <v>1600</v>
      </c>
      <c r="U105" s="99">
        <v>10</v>
      </c>
      <c r="V105" s="99">
        <v>7</v>
      </c>
      <c r="W105" s="102">
        <v>6</v>
      </c>
      <c r="X105" s="99" t="s">
        <v>282</v>
      </c>
      <c r="Y105" s="100">
        <f t="shared" si="30"/>
        <v>7.666666666666667</v>
      </c>
      <c r="Z105" s="40">
        <f t="shared" si="31"/>
        <v>3.1500416666666669E-3</v>
      </c>
      <c r="AA105" s="467"/>
      <c r="AB105" s="153"/>
      <c r="AC105" s="486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</row>
    <row r="106" spans="1:199" s="103" customFormat="1" ht="13.35" customHeight="1" x14ac:dyDescent="0.2">
      <c r="A106" s="446"/>
      <c r="B106" s="93"/>
      <c r="C106" s="94"/>
      <c r="D106" s="95"/>
      <c r="E106" s="92"/>
      <c r="F106" s="96"/>
      <c r="G106" s="97"/>
      <c r="H106" s="51"/>
      <c r="I106" s="51">
        <v>8</v>
      </c>
      <c r="J106" s="98" t="s">
        <v>513</v>
      </c>
      <c r="K106" s="86">
        <v>1600</v>
      </c>
      <c r="L106" s="99">
        <v>12</v>
      </c>
      <c r="M106" s="99">
        <v>8</v>
      </c>
      <c r="N106" s="99">
        <v>11</v>
      </c>
      <c r="O106" s="88" t="s">
        <v>402</v>
      </c>
      <c r="P106" s="100">
        <f t="shared" si="28"/>
        <v>10.333333333333334</v>
      </c>
      <c r="Q106" s="40">
        <f t="shared" si="29"/>
        <v>4.2457083333333331E-3</v>
      </c>
      <c r="R106" s="101"/>
      <c r="S106" s="98" t="s">
        <v>729</v>
      </c>
      <c r="T106" s="86">
        <v>1600</v>
      </c>
      <c r="U106" s="99">
        <v>15</v>
      </c>
      <c r="V106" s="99">
        <v>19</v>
      </c>
      <c r="W106" s="102">
        <v>20</v>
      </c>
      <c r="X106" s="99" t="s">
        <v>282</v>
      </c>
      <c r="Y106" s="100">
        <f t="shared" si="30"/>
        <v>18</v>
      </c>
      <c r="Z106" s="40">
        <f t="shared" si="31"/>
        <v>7.3957499999999995E-3</v>
      </c>
      <c r="AA106" s="467"/>
      <c r="AB106" s="153"/>
      <c r="AC106" s="486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</row>
    <row r="107" spans="1:199" s="103" customFormat="1" ht="13.35" customHeight="1" x14ac:dyDescent="0.2">
      <c r="A107" s="446"/>
      <c r="B107" s="93"/>
      <c r="C107" s="94"/>
      <c r="D107" s="95"/>
      <c r="E107" s="92"/>
      <c r="F107" s="96"/>
      <c r="G107" s="97"/>
      <c r="H107" s="51"/>
      <c r="I107" s="51">
        <v>9</v>
      </c>
      <c r="J107" s="98" t="s">
        <v>731</v>
      </c>
      <c r="K107" s="86">
        <v>1600</v>
      </c>
      <c r="L107" s="99">
        <v>9</v>
      </c>
      <c r="M107" s="99">
        <v>6</v>
      </c>
      <c r="N107" s="99">
        <v>5</v>
      </c>
      <c r="O107" s="88" t="s">
        <v>402</v>
      </c>
      <c r="P107" s="100">
        <f t="shared" si="28"/>
        <v>6.666666666666667</v>
      </c>
      <c r="Q107" s="40">
        <f t="shared" si="29"/>
        <v>2.7391666666666671E-3</v>
      </c>
      <c r="R107" s="101"/>
      <c r="S107" s="98" t="s">
        <v>729</v>
      </c>
      <c r="T107" s="86">
        <v>1600</v>
      </c>
      <c r="U107" s="99">
        <v>15</v>
      </c>
      <c r="V107" s="99">
        <v>19</v>
      </c>
      <c r="W107" s="102">
        <v>20</v>
      </c>
      <c r="X107" s="99" t="s">
        <v>282</v>
      </c>
      <c r="Y107" s="100">
        <f t="shared" si="30"/>
        <v>18</v>
      </c>
      <c r="Z107" s="40">
        <f t="shared" si="31"/>
        <v>7.3957499999999995E-3</v>
      </c>
      <c r="AA107" s="467"/>
      <c r="AB107" s="153"/>
      <c r="AC107" s="486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  <c r="FY107" s="92"/>
      <c r="FZ107" s="92"/>
      <c r="GA107" s="92"/>
      <c r="GB107" s="92"/>
      <c r="GC107" s="92"/>
      <c r="GD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2"/>
      <c r="GO107" s="92"/>
      <c r="GP107" s="92"/>
      <c r="GQ107" s="92"/>
    </row>
    <row r="108" spans="1:199" s="103" customFormat="1" ht="13.35" customHeight="1" x14ac:dyDescent="0.2">
      <c r="A108" s="446"/>
      <c r="B108" s="93"/>
      <c r="C108" s="94"/>
      <c r="D108" s="95"/>
      <c r="E108" s="92"/>
      <c r="F108" s="96"/>
      <c r="G108" s="97"/>
      <c r="H108" s="51"/>
      <c r="I108" s="51">
        <v>10</v>
      </c>
      <c r="J108" s="98" t="s">
        <v>732</v>
      </c>
      <c r="K108" s="86">
        <v>1600</v>
      </c>
      <c r="L108" s="99">
        <v>4</v>
      </c>
      <c r="M108" s="99">
        <v>3</v>
      </c>
      <c r="N108" s="99">
        <v>6</v>
      </c>
      <c r="O108" s="88" t="s">
        <v>402</v>
      </c>
      <c r="P108" s="100">
        <f t="shared" si="28"/>
        <v>4.333333333333333</v>
      </c>
      <c r="Q108" s="40">
        <f t="shared" si="29"/>
        <v>1.7804583333333331E-3</v>
      </c>
      <c r="R108" s="101"/>
      <c r="S108" s="98" t="s">
        <v>728</v>
      </c>
      <c r="T108" s="86">
        <v>1600</v>
      </c>
      <c r="U108" s="99">
        <v>0</v>
      </c>
      <c r="V108" s="99">
        <v>0</v>
      </c>
      <c r="W108" s="102">
        <v>0</v>
      </c>
      <c r="X108" s="99" t="s">
        <v>282</v>
      </c>
      <c r="Y108" s="100">
        <f t="shared" si="30"/>
        <v>0</v>
      </c>
      <c r="Z108" s="40">
        <f t="shared" si="31"/>
        <v>0</v>
      </c>
      <c r="AA108" s="467"/>
      <c r="AB108" s="153"/>
      <c r="AC108" s="486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</row>
    <row r="109" spans="1:199" s="103" customFormat="1" ht="13.35" customHeight="1" x14ac:dyDescent="0.2">
      <c r="A109" s="446"/>
      <c r="B109" s="93"/>
      <c r="C109" s="94"/>
      <c r="D109" s="95"/>
      <c r="E109" s="92"/>
      <c r="F109" s="96"/>
      <c r="G109" s="97"/>
      <c r="H109" s="51"/>
      <c r="I109" s="51">
        <v>11</v>
      </c>
      <c r="J109" s="98" t="s">
        <v>50</v>
      </c>
      <c r="K109" s="86">
        <v>1600</v>
      </c>
      <c r="L109" s="99">
        <v>31</v>
      </c>
      <c r="M109" s="99">
        <v>19</v>
      </c>
      <c r="N109" s="99">
        <v>27</v>
      </c>
      <c r="O109" s="88" t="s">
        <v>402</v>
      </c>
      <c r="P109" s="100">
        <f t="shared" si="28"/>
        <v>25.666666666666668</v>
      </c>
      <c r="Q109" s="40">
        <f t="shared" si="29"/>
        <v>1.0545791666666667E-2</v>
      </c>
      <c r="R109" s="101"/>
      <c r="S109" s="98" t="s">
        <v>53</v>
      </c>
      <c r="T109" s="86">
        <v>1600</v>
      </c>
      <c r="U109" s="99">
        <v>0</v>
      </c>
      <c r="V109" s="99">
        <v>0</v>
      </c>
      <c r="W109" s="102">
        <v>0</v>
      </c>
      <c r="X109" s="99" t="s">
        <v>282</v>
      </c>
      <c r="Y109" s="100">
        <f t="shared" si="30"/>
        <v>0</v>
      </c>
      <c r="Z109" s="40">
        <f t="shared" si="31"/>
        <v>0</v>
      </c>
      <c r="AA109" s="467"/>
      <c r="AB109" s="153"/>
      <c r="AC109" s="486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</row>
    <row r="110" spans="1:199" s="103" customFormat="1" ht="13.35" customHeight="1" x14ac:dyDescent="0.2">
      <c r="A110" s="446"/>
      <c r="B110" s="93"/>
      <c r="C110" s="94"/>
      <c r="D110" s="95"/>
      <c r="E110" s="92"/>
      <c r="F110" s="96"/>
      <c r="G110" s="97"/>
      <c r="H110" s="51"/>
      <c r="I110" s="51">
        <v>12</v>
      </c>
      <c r="J110" s="98" t="s">
        <v>46</v>
      </c>
      <c r="K110" s="86">
        <v>1600</v>
      </c>
      <c r="L110" s="99">
        <v>0</v>
      </c>
      <c r="M110" s="99">
        <v>0</v>
      </c>
      <c r="N110" s="99">
        <v>0</v>
      </c>
      <c r="O110" s="88" t="s">
        <v>402</v>
      </c>
      <c r="P110" s="100">
        <f t="shared" si="24"/>
        <v>0</v>
      </c>
      <c r="Q110" s="40">
        <f t="shared" si="25"/>
        <v>0</v>
      </c>
      <c r="R110" s="101"/>
      <c r="S110" s="98" t="s">
        <v>40</v>
      </c>
      <c r="T110" s="86">
        <v>1600</v>
      </c>
      <c r="U110" s="99">
        <v>0</v>
      </c>
      <c r="V110" s="99">
        <v>0</v>
      </c>
      <c r="W110" s="102">
        <v>0</v>
      </c>
      <c r="X110" s="99" t="s">
        <v>282</v>
      </c>
      <c r="Y110" s="100">
        <f t="shared" si="26"/>
        <v>0</v>
      </c>
      <c r="Z110" s="40">
        <f t="shared" si="27"/>
        <v>0</v>
      </c>
      <c r="AA110" s="467"/>
      <c r="AB110" s="153"/>
      <c r="AC110" s="486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  <c r="FQ110" s="92"/>
      <c r="FR110" s="92"/>
      <c r="FS110" s="92"/>
      <c r="FT110" s="92"/>
      <c r="FU110" s="92"/>
      <c r="FV110" s="92"/>
      <c r="FW110" s="92"/>
      <c r="FX110" s="92"/>
      <c r="FY110" s="92"/>
      <c r="FZ110" s="92"/>
      <c r="GA110" s="92"/>
      <c r="GB110" s="92"/>
      <c r="GC110" s="92"/>
      <c r="GD110" s="92"/>
      <c r="GE110" s="92"/>
      <c r="GF110" s="92"/>
      <c r="GG110" s="92"/>
      <c r="GH110" s="92"/>
      <c r="GI110" s="92"/>
      <c r="GJ110" s="92"/>
      <c r="GK110" s="92"/>
      <c r="GL110" s="92"/>
      <c r="GM110" s="92"/>
      <c r="GN110" s="92"/>
      <c r="GO110" s="92"/>
      <c r="GP110" s="92"/>
      <c r="GQ110" s="92"/>
    </row>
    <row r="111" spans="1:199" s="103" customFormat="1" ht="13.35" customHeight="1" x14ac:dyDescent="0.2">
      <c r="A111" s="446"/>
      <c r="B111" s="93"/>
      <c r="C111" s="94"/>
      <c r="D111" s="95"/>
      <c r="E111" s="92"/>
      <c r="F111" s="96"/>
      <c r="G111" s="97"/>
      <c r="H111" s="51"/>
      <c r="I111" s="51">
        <v>13</v>
      </c>
      <c r="J111" s="98" t="s">
        <v>46</v>
      </c>
      <c r="K111" s="86">
        <v>1600</v>
      </c>
      <c r="L111" s="99">
        <v>0</v>
      </c>
      <c r="M111" s="99">
        <v>0</v>
      </c>
      <c r="N111" s="99">
        <v>0</v>
      </c>
      <c r="O111" s="88" t="s">
        <v>402</v>
      </c>
      <c r="P111" s="100">
        <f t="shared" si="24"/>
        <v>0</v>
      </c>
      <c r="Q111" s="40">
        <f t="shared" si="25"/>
        <v>0</v>
      </c>
      <c r="R111" s="101"/>
      <c r="S111" s="98" t="s">
        <v>766</v>
      </c>
      <c r="T111" s="86">
        <v>1600</v>
      </c>
      <c r="U111" s="99">
        <v>61</v>
      </c>
      <c r="V111" s="99">
        <v>43</v>
      </c>
      <c r="W111" s="102">
        <v>40</v>
      </c>
      <c r="X111" s="99" t="s">
        <v>282</v>
      </c>
      <c r="Y111" s="100">
        <f t="shared" si="26"/>
        <v>48</v>
      </c>
      <c r="Z111" s="40">
        <f t="shared" si="27"/>
        <v>1.9722E-2</v>
      </c>
      <c r="AA111" s="467"/>
      <c r="AB111" s="153"/>
      <c r="AC111" s="486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</row>
    <row r="112" spans="1:199" s="103" customFormat="1" ht="13.35" customHeight="1" x14ac:dyDescent="0.2">
      <c r="A112" s="446"/>
      <c r="B112" s="93"/>
      <c r="C112" s="94"/>
      <c r="D112" s="95"/>
      <c r="E112" s="92"/>
      <c r="F112" s="96"/>
      <c r="G112" s="97"/>
      <c r="H112" s="51"/>
      <c r="I112" s="51">
        <v>14</v>
      </c>
      <c r="J112" s="98" t="s">
        <v>49</v>
      </c>
      <c r="K112" s="86">
        <v>1600</v>
      </c>
      <c r="L112" s="99">
        <v>30</v>
      </c>
      <c r="M112" s="99">
        <v>19</v>
      </c>
      <c r="N112" s="99">
        <v>23</v>
      </c>
      <c r="O112" s="88" t="s">
        <v>402</v>
      </c>
      <c r="P112" s="100">
        <f t="shared" si="24"/>
        <v>24</v>
      </c>
      <c r="Q112" s="40">
        <f t="shared" si="25"/>
        <v>9.861E-3</v>
      </c>
      <c r="R112" s="101"/>
      <c r="S112" s="98" t="s">
        <v>767</v>
      </c>
      <c r="T112" s="86">
        <v>1600</v>
      </c>
      <c r="U112" s="99">
        <v>0</v>
      </c>
      <c r="V112" s="99">
        <v>0</v>
      </c>
      <c r="W112" s="102">
        <v>0</v>
      </c>
      <c r="X112" s="99" t="s">
        <v>282</v>
      </c>
      <c r="Y112" s="100">
        <f t="shared" si="26"/>
        <v>0</v>
      </c>
      <c r="Z112" s="40">
        <f t="shared" si="27"/>
        <v>0</v>
      </c>
      <c r="AA112" s="467"/>
      <c r="AB112" s="153"/>
      <c r="AC112" s="486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</row>
    <row r="113" spans="1:199" s="103" customFormat="1" ht="13.35" customHeight="1" x14ac:dyDescent="0.2">
      <c r="A113" s="446"/>
      <c r="B113" s="93"/>
      <c r="C113" s="94"/>
      <c r="D113" s="95"/>
      <c r="E113" s="92"/>
      <c r="F113" s="96"/>
      <c r="G113" s="97"/>
      <c r="H113" s="51"/>
      <c r="I113" s="51">
        <v>15</v>
      </c>
      <c r="J113" s="98" t="s">
        <v>49</v>
      </c>
      <c r="K113" s="86">
        <v>1600</v>
      </c>
      <c r="L113" s="99">
        <v>30</v>
      </c>
      <c r="M113" s="99">
        <v>19</v>
      </c>
      <c r="N113" s="99">
        <v>23</v>
      </c>
      <c r="O113" s="88" t="s">
        <v>402</v>
      </c>
      <c r="P113" s="100">
        <f t="shared" si="24"/>
        <v>24</v>
      </c>
      <c r="Q113" s="40">
        <f t="shared" si="25"/>
        <v>9.861E-3</v>
      </c>
      <c r="R113" s="101"/>
      <c r="S113" s="98" t="s">
        <v>44</v>
      </c>
      <c r="T113" s="86">
        <v>1600</v>
      </c>
      <c r="U113" s="99">
        <v>0</v>
      </c>
      <c r="V113" s="99">
        <v>0</v>
      </c>
      <c r="W113" s="102">
        <v>0</v>
      </c>
      <c r="X113" s="99" t="s">
        <v>282</v>
      </c>
      <c r="Y113" s="100">
        <f t="shared" si="26"/>
        <v>0</v>
      </c>
      <c r="Z113" s="40">
        <f t="shared" si="27"/>
        <v>0</v>
      </c>
      <c r="AA113" s="467"/>
      <c r="AB113" s="153"/>
      <c r="AC113" s="486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</row>
    <row r="114" spans="1:199" s="103" customFormat="1" ht="13.35" customHeight="1" x14ac:dyDescent="0.2">
      <c r="A114" s="446"/>
      <c r="B114" s="93"/>
      <c r="C114" s="94"/>
      <c r="D114" s="95"/>
      <c r="E114" s="92"/>
      <c r="F114" s="96"/>
      <c r="G114" s="97"/>
      <c r="H114" s="51"/>
      <c r="I114" s="51">
        <v>16</v>
      </c>
      <c r="J114" s="98" t="s">
        <v>52</v>
      </c>
      <c r="K114" s="86">
        <v>1600</v>
      </c>
      <c r="L114" s="99">
        <v>1</v>
      </c>
      <c r="M114" s="99">
        <v>1</v>
      </c>
      <c r="N114" s="99">
        <v>0</v>
      </c>
      <c r="O114" s="88" t="s">
        <v>402</v>
      </c>
      <c r="P114" s="100">
        <f t="shared" si="24"/>
        <v>0.66666666666666663</v>
      </c>
      <c r="Q114" s="40">
        <f t="shared" si="25"/>
        <v>2.7391666666666667E-4</v>
      </c>
      <c r="R114" s="101"/>
      <c r="S114" s="98" t="s">
        <v>44</v>
      </c>
      <c r="T114" s="86">
        <v>1600</v>
      </c>
      <c r="U114" s="99">
        <v>0</v>
      </c>
      <c r="V114" s="99">
        <v>0</v>
      </c>
      <c r="W114" s="102">
        <v>0</v>
      </c>
      <c r="X114" s="99" t="s">
        <v>282</v>
      </c>
      <c r="Y114" s="100">
        <f t="shared" si="26"/>
        <v>0</v>
      </c>
      <c r="Z114" s="40">
        <f t="shared" si="27"/>
        <v>0</v>
      </c>
      <c r="AA114" s="467"/>
      <c r="AB114" s="153"/>
      <c r="AC114" s="486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</row>
    <row r="115" spans="1:199" s="103" customFormat="1" ht="13.35" customHeight="1" x14ac:dyDescent="0.2">
      <c r="A115" s="446"/>
      <c r="B115" s="93"/>
      <c r="C115" s="94"/>
      <c r="D115" s="95"/>
      <c r="E115" s="92"/>
      <c r="F115" s="96"/>
      <c r="G115" s="97"/>
      <c r="H115" s="51"/>
      <c r="I115" s="51">
        <v>17</v>
      </c>
      <c r="J115" s="98" t="s">
        <v>51</v>
      </c>
      <c r="K115" s="86">
        <v>1600</v>
      </c>
      <c r="L115" s="99">
        <v>6</v>
      </c>
      <c r="M115" s="99">
        <v>6</v>
      </c>
      <c r="N115" s="99">
        <v>7</v>
      </c>
      <c r="O115" s="88" t="s">
        <v>402</v>
      </c>
      <c r="P115" s="100">
        <f t="shared" si="24"/>
        <v>6.333333333333333</v>
      </c>
      <c r="Q115" s="40">
        <f t="shared" si="25"/>
        <v>2.6022083333333331E-3</v>
      </c>
      <c r="R115" s="101"/>
      <c r="S115" s="98" t="s">
        <v>48</v>
      </c>
      <c r="T115" s="86">
        <v>1600</v>
      </c>
      <c r="U115" s="99">
        <v>0</v>
      </c>
      <c r="V115" s="99">
        <v>0</v>
      </c>
      <c r="W115" s="102">
        <v>0</v>
      </c>
      <c r="X115" s="99" t="s">
        <v>282</v>
      </c>
      <c r="Y115" s="100">
        <f t="shared" si="26"/>
        <v>0</v>
      </c>
      <c r="Z115" s="40">
        <f t="shared" si="27"/>
        <v>0</v>
      </c>
      <c r="AA115" s="467"/>
      <c r="AB115" s="153"/>
      <c r="AC115" s="486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</row>
    <row r="116" spans="1:199" s="103" customFormat="1" ht="13.35" customHeight="1" x14ac:dyDescent="0.2">
      <c r="A116" s="446"/>
      <c r="B116" s="93"/>
      <c r="C116" s="94"/>
      <c r="D116" s="95"/>
      <c r="E116" s="92"/>
      <c r="F116" s="96"/>
      <c r="G116" s="97"/>
      <c r="H116" s="51"/>
      <c r="I116" s="51">
        <v>18</v>
      </c>
      <c r="J116" s="98" t="s">
        <v>53</v>
      </c>
      <c r="K116" s="86">
        <v>1600</v>
      </c>
      <c r="L116" s="99">
        <v>17</v>
      </c>
      <c r="M116" s="99">
        <v>19</v>
      </c>
      <c r="N116" s="99">
        <v>17</v>
      </c>
      <c r="O116" s="88" t="s">
        <v>402</v>
      </c>
      <c r="P116" s="100">
        <f t="shared" si="24"/>
        <v>17.666666666666668</v>
      </c>
      <c r="Q116" s="40">
        <f t="shared" si="25"/>
        <v>7.2587916666666677E-3</v>
      </c>
      <c r="R116" s="101"/>
      <c r="S116" s="98" t="s">
        <v>52</v>
      </c>
      <c r="T116" s="86">
        <v>1600</v>
      </c>
      <c r="U116" s="99">
        <v>7</v>
      </c>
      <c r="V116" s="99">
        <v>4</v>
      </c>
      <c r="W116" s="102">
        <v>3</v>
      </c>
      <c r="X116" s="99" t="s">
        <v>282</v>
      </c>
      <c r="Y116" s="100">
        <f t="shared" si="26"/>
        <v>4.666666666666667</v>
      </c>
      <c r="Z116" s="40">
        <f t="shared" si="27"/>
        <v>1.9174166666666667E-3</v>
      </c>
      <c r="AA116" s="467"/>
      <c r="AB116" s="153"/>
      <c r="AC116" s="486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</row>
    <row r="117" spans="1:199" s="103" customFormat="1" ht="13.35" customHeight="1" x14ac:dyDescent="0.2">
      <c r="A117" s="446"/>
      <c r="B117" s="93"/>
      <c r="C117" s="94"/>
      <c r="D117" s="95"/>
      <c r="E117" s="92"/>
      <c r="F117" s="96"/>
      <c r="G117" s="97"/>
      <c r="H117" s="51"/>
      <c r="I117" s="51">
        <v>19</v>
      </c>
      <c r="J117" s="98" t="s">
        <v>48</v>
      </c>
      <c r="K117" s="86">
        <v>1600</v>
      </c>
      <c r="L117" s="99">
        <v>43</v>
      </c>
      <c r="M117" s="99">
        <v>37</v>
      </c>
      <c r="N117" s="99">
        <v>41</v>
      </c>
      <c r="O117" s="88" t="s">
        <v>402</v>
      </c>
      <c r="P117" s="100">
        <f t="shared" si="24"/>
        <v>40.333333333333336</v>
      </c>
      <c r="Q117" s="40">
        <f t="shared" si="25"/>
        <v>1.6571958333333334E-2</v>
      </c>
      <c r="R117" s="101"/>
      <c r="S117" s="98" t="s">
        <v>49</v>
      </c>
      <c r="T117" s="86">
        <v>1600</v>
      </c>
      <c r="U117" s="99">
        <v>0</v>
      </c>
      <c r="V117" s="99">
        <v>0</v>
      </c>
      <c r="W117" s="102">
        <v>0</v>
      </c>
      <c r="X117" s="99" t="s">
        <v>282</v>
      </c>
      <c r="Y117" s="100">
        <f t="shared" si="26"/>
        <v>0</v>
      </c>
      <c r="Z117" s="40">
        <f t="shared" si="27"/>
        <v>0</v>
      </c>
      <c r="AA117" s="467"/>
      <c r="AB117" s="153"/>
      <c r="AC117" s="486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</row>
    <row r="118" spans="1:199" s="103" customFormat="1" ht="13.35" customHeight="1" x14ac:dyDescent="0.2">
      <c r="A118" s="446"/>
      <c r="B118" s="93"/>
      <c r="C118" s="94"/>
      <c r="D118" s="95"/>
      <c r="E118" s="92"/>
      <c r="F118" s="96"/>
      <c r="G118" s="97"/>
      <c r="H118" s="51"/>
      <c r="I118" s="51">
        <v>20</v>
      </c>
      <c r="J118" s="98" t="s">
        <v>44</v>
      </c>
      <c r="K118" s="86">
        <v>1600</v>
      </c>
      <c r="L118" s="99">
        <v>29</v>
      </c>
      <c r="M118" s="99">
        <v>18</v>
      </c>
      <c r="N118" s="99">
        <v>24</v>
      </c>
      <c r="O118" s="88" t="s">
        <v>402</v>
      </c>
      <c r="P118" s="100">
        <f t="shared" si="24"/>
        <v>23.666666666666668</v>
      </c>
      <c r="Q118" s="40">
        <f t="shared" si="25"/>
        <v>9.7240416666666673E-3</v>
      </c>
      <c r="R118" s="101"/>
      <c r="S118" s="98" t="s">
        <v>49</v>
      </c>
      <c r="T118" s="86">
        <v>1600</v>
      </c>
      <c r="U118" s="99">
        <v>0</v>
      </c>
      <c r="V118" s="99">
        <v>0</v>
      </c>
      <c r="W118" s="102">
        <v>0</v>
      </c>
      <c r="X118" s="99" t="s">
        <v>282</v>
      </c>
      <c r="Y118" s="100">
        <f t="shared" si="26"/>
        <v>0</v>
      </c>
      <c r="Z118" s="40">
        <f t="shared" si="27"/>
        <v>0</v>
      </c>
      <c r="AA118" s="467"/>
      <c r="AB118" s="153"/>
      <c r="AC118" s="486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</row>
    <row r="119" spans="1:199" s="103" customFormat="1" ht="13.35" customHeight="1" x14ac:dyDescent="0.2">
      <c r="A119" s="446"/>
      <c r="B119" s="93"/>
      <c r="C119" s="94"/>
      <c r="D119" s="95"/>
      <c r="E119" s="92"/>
      <c r="F119" s="96"/>
      <c r="G119" s="97"/>
      <c r="H119" s="51"/>
      <c r="I119" s="51">
        <v>21</v>
      </c>
      <c r="J119" s="98" t="s">
        <v>44</v>
      </c>
      <c r="K119" s="86">
        <v>1600</v>
      </c>
      <c r="L119" s="99">
        <v>29</v>
      </c>
      <c r="M119" s="99">
        <v>18</v>
      </c>
      <c r="N119" s="99">
        <v>24</v>
      </c>
      <c r="O119" s="88" t="s">
        <v>402</v>
      </c>
      <c r="P119" s="100">
        <f t="shared" si="24"/>
        <v>23.666666666666668</v>
      </c>
      <c r="Q119" s="40">
        <f t="shared" si="25"/>
        <v>9.7240416666666673E-3</v>
      </c>
      <c r="R119" s="101"/>
      <c r="S119" s="98" t="s">
        <v>51</v>
      </c>
      <c r="T119" s="86">
        <v>1600</v>
      </c>
      <c r="U119" s="99">
        <v>48</v>
      </c>
      <c r="V119" s="99">
        <v>57</v>
      </c>
      <c r="W119" s="102">
        <v>46</v>
      </c>
      <c r="X119" s="99" t="s">
        <v>282</v>
      </c>
      <c r="Y119" s="100">
        <f t="shared" si="26"/>
        <v>50.333333333333336</v>
      </c>
      <c r="Z119" s="40">
        <f t="shared" si="27"/>
        <v>2.0680708333333336E-2</v>
      </c>
      <c r="AA119" s="467"/>
      <c r="AB119" s="153"/>
      <c r="AC119" s="486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</row>
    <row r="120" spans="1:199" s="103" customFormat="1" ht="13.35" customHeight="1" x14ac:dyDescent="0.2">
      <c r="A120" s="446"/>
      <c r="B120" s="93"/>
      <c r="C120" s="94"/>
      <c r="D120" s="95"/>
      <c r="E120" s="92"/>
      <c r="F120" s="96"/>
      <c r="G120" s="97"/>
      <c r="H120" s="51"/>
      <c r="I120" s="51">
        <v>22</v>
      </c>
      <c r="J120" s="98" t="s">
        <v>34</v>
      </c>
      <c r="K120" s="86">
        <v>1600</v>
      </c>
      <c r="L120" s="99">
        <v>0</v>
      </c>
      <c r="M120" s="99">
        <v>0</v>
      </c>
      <c r="N120" s="99">
        <v>0</v>
      </c>
      <c r="O120" s="88" t="s">
        <v>402</v>
      </c>
      <c r="P120" s="100">
        <f t="shared" ref="P120" si="32">(L120+M120+N120)/3</f>
        <v>0</v>
      </c>
      <c r="Q120" s="40">
        <f t="shared" ref="Q120" si="33">1.73*0.38*P120/K120</f>
        <v>0</v>
      </c>
      <c r="R120" s="101"/>
      <c r="S120" s="98" t="s">
        <v>46</v>
      </c>
      <c r="T120" s="86">
        <v>1600</v>
      </c>
      <c r="U120" s="99">
        <v>37</v>
      </c>
      <c r="V120" s="99">
        <v>41</v>
      </c>
      <c r="W120" s="102">
        <v>42</v>
      </c>
      <c r="X120" s="99" t="s">
        <v>282</v>
      </c>
      <c r="Y120" s="100">
        <f t="shared" ref="Y120" si="34">(U120+V120+W120)/3</f>
        <v>40</v>
      </c>
      <c r="Z120" s="40">
        <f t="shared" ref="Z120" si="35">1.73*0.38*Y120/T120</f>
        <v>1.6434999999999998E-2</v>
      </c>
      <c r="AA120" s="467"/>
      <c r="AB120" s="153"/>
      <c r="AC120" s="486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</row>
    <row r="121" spans="1:199" s="103" customFormat="1" ht="13.35" customHeight="1" x14ac:dyDescent="0.2">
      <c r="A121" s="446"/>
      <c r="B121" s="93"/>
      <c r="C121" s="94"/>
      <c r="D121" s="95"/>
      <c r="E121" s="92"/>
      <c r="F121" s="96"/>
      <c r="G121" s="97"/>
      <c r="H121" s="51"/>
      <c r="I121" s="51">
        <v>23</v>
      </c>
      <c r="J121" s="98" t="s">
        <v>34</v>
      </c>
      <c r="K121" s="86">
        <v>1600</v>
      </c>
      <c r="L121" s="99">
        <v>0</v>
      </c>
      <c r="M121" s="99">
        <v>0</v>
      </c>
      <c r="N121" s="99">
        <v>0</v>
      </c>
      <c r="O121" s="88" t="s">
        <v>402</v>
      </c>
      <c r="P121" s="100">
        <f t="shared" si="24"/>
        <v>0</v>
      </c>
      <c r="Q121" s="40">
        <f t="shared" si="25"/>
        <v>0</v>
      </c>
      <c r="R121" s="101"/>
      <c r="S121" s="98" t="s">
        <v>46</v>
      </c>
      <c r="T121" s="86">
        <v>1600</v>
      </c>
      <c r="U121" s="99">
        <v>37</v>
      </c>
      <c r="V121" s="99">
        <v>41</v>
      </c>
      <c r="W121" s="102">
        <v>42</v>
      </c>
      <c r="X121" s="99" t="s">
        <v>282</v>
      </c>
      <c r="Y121" s="100">
        <f t="shared" si="26"/>
        <v>40</v>
      </c>
      <c r="Z121" s="40">
        <f t="shared" si="27"/>
        <v>1.6434999999999998E-2</v>
      </c>
      <c r="AA121" s="467"/>
      <c r="AB121" s="153"/>
      <c r="AC121" s="486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</row>
    <row r="122" spans="1:199" s="103" customFormat="1" ht="13.35" customHeight="1" thickBot="1" x14ac:dyDescent="0.25">
      <c r="A122" s="446"/>
      <c r="B122" s="104"/>
      <c r="C122" s="105"/>
      <c r="D122" s="106"/>
      <c r="E122" s="107"/>
      <c r="F122" s="108"/>
      <c r="G122" s="109"/>
      <c r="H122" s="77"/>
      <c r="I122" s="77">
        <v>24</v>
      </c>
      <c r="J122" s="110" t="s">
        <v>34</v>
      </c>
      <c r="K122" s="111">
        <v>1600</v>
      </c>
      <c r="L122" s="112">
        <v>0</v>
      </c>
      <c r="M122" s="112">
        <v>0</v>
      </c>
      <c r="N122" s="112">
        <v>0</v>
      </c>
      <c r="O122" s="113" t="s">
        <v>402</v>
      </c>
      <c r="P122" s="114">
        <f t="shared" si="24"/>
        <v>0</v>
      </c>
      <c r="Q122" s="115">
        <f t="shared" si="25"/>
        <v>0</v>
      </c>
      <c r="R122" s="65"/>
      <c r="S122" s="110" t="s">
        <v>50</v>
      </c>
      <c r="T122" s="111">
        <v>1600</v>
      </c>
      <c r="U122" s="112">
        <v>14</v>
      </c>
      <c r="V122" s="112">
        <v>16</v>
      </c>
      <c r="W122" s="116">
        <v>16</v>
      </c>
      <c r="X122" s="112" t="s">
        <v>282</v>
      </c>
      <c r="Y122" s="114">
        <f t="shared" si="26"/>
        <v>15.333333333333334</v>
      </c>
      <c r="Z122" s="115">
        <f t="shared" si="27"/>
        <v>6.3000833333333338E-3</v>
      </c>
      <c r="AA122" s="468"/>
      <c r="AB122" s="153"/>
      <c r="AC122" s="486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</row>
    <row r="123" spans="1:199" s="92" customFormat="1" ht="13.35" customHeight="1" thickBot="1" x14ac:dyDescent="0.25">
      <c r="A123" s="446"/>
      <c r="B123" s="79">
        <v>44851</v>
      </c>
      <c r="C123" s="80">
        <v>0.70833333333333337</v>
      </c>
      <c r="D123" s="81">
        <v>0</v>
      </c>
      <c r="E123" s="82">
        <f>(MAX(L123:N123))/K123/1.44</f>
        <v>2.1701388888888888E-2</v>
      </c>
      <c r="F123" s="83">
        <f>(MAX(U123:W123))/T123/1.44</f>
        <v>0.14453125</v>
      </c>
      <c r="G123" s="84" t="s">
        <v>35</v>
      </c>
      <c r="H123" s="35" t="s">
        <v>28</v>
      </c>
      <c r="I123" s="35">
        <v>45021</v>
      </c>
      <c r="J123" s="85" t="s">
        <v>29</v>
      </c>
      <c r="K123" s="86">
        <v>1600</v>
      </c>
      <c r="L123" s="87">
        <f>SUM(L124:L141)</f>
        <v>50</v>
      </c>
      <c r="M123" s="87">
        <f>SUM(M124:M141)</f>
        <v>31</v>
      </c>
      <c r="N123" s="87">
        <f>SUM(N124:N141)</f>
        <v>33</v>
      </c>
      <c r="O123" s="88" t="s">
        <v>542</v>
      </c>
      <c r="P123" s="87">
        <f t="shared" si="17"/>
        <v>38</v>
      </c>
      <c r="Q123" s="40">
        <f t="shared" si="20"/>
        <v>1.561325E-2</v>
      </c>
      <c r="R123" s="89" t="s">
        <v>31</v>
      </c>
      <c r="S123" s="90" t="s">
        <v>36</v>
      </c>
      <c r="T123" s="86">
        <v>1600</v>
      </c>
      <c r="U123" s="87">
        <f>SUM(U124:U141)</f>
        <v>333</v>
      </c>
      <c r="V123" s="87">
        <f>SUM(V124:V141)</f>
        <v>301</v>
      </c>
      <c r="W123" s="91">
        <f>SUM(W124:W141)</f>
        <v>315</v>
      </c>
      <c r="X123" s="88" t="s">
        <v>768</v>
      </c>
      <c r="Y123" s="87">
        <f t="shared" si="14"/>
        <v>316.33333333333331</v>
      </c>
      <c r="Z123" s="40">
        <f t="shared" si="19"/>
        <v>0.12997345833333332</v>
      </c>
      <c r="AA123" s="466" t="s">
        <v>31</v>
      </c>
      <c r="AB123" s="487">
        <f>Q123+Z123</f>
        <v>0.14558670833333331</v>
      </c>
      <c r="AC123" s="486">
        <f t="shared" si="23"/>
        <v>1367.0612666666666</v>
      </c>
    </row>
    <row r="124" spans="1:199" s="103" customFormat="1" ht="13.35" customHeight="1" x14ac:dyDescent="0.2">
      <c r="A124" s="446"/>
      <c r="B124" s="93"/>
      <c r="C124" s="94"/>
      <c r="D124" s="95"/>
      <c r="E124" s="92"/>
      <c r="F124" s="96"/>
      <c r="G124" s="97"/>
      <c r="H124" s="51"/>
      <c r="I124" s="51">
        <v>1</v>
      </c>
      <c r="J124" s="98" t="s">
        <v>726</v>
      </c>
      <c r="K124" s="86">
        <v>1600</v>
      </c>
      <c r="L124" s="99">
        <v>0</v>
      </c>
      <c r="M124" s="99">
        <v>0</v>
      </c>
      <c r="N124" s="99">
        <v>0</v>
      </c>
      <c r="O124" s="88" t="s">
        <v>542</v>
      </c>
      <c r="P124" s="100">
        <f t="shared" si="17"/>
        <v>0</v>
      </c>
      <c r="Q124" s="40">
        <f t="shared" si="20"/>
        <v>0</v>
      </c>
      <c r="R124" s="101"/>
      <c r="S124" s="98" t="s">
        <v>34</v>
      </c>
      <c r="T124" s="86">
        <v>1600</v>
      </c>
      <c r="U124" s="99">
        <v>0</v>
      </c>
      <c r="V124" s="99">
        <v>0</v>
      </c>
      <c r="W124" s="102">
        <v>0</v>
      </c>
      <c r="X124" s="99" t="s">
        <v>768</v>
      </c>
      <c r="Y124" s="100">
        <f t="shared" si="14"/>
        <v>0</v>
      </c>
      <c r="Z124" s="40">
        <f t="shared" si="19"/>
        <v>0</v>
      </c>
      <c r="AA124" s="467"/>
      <c r="AB124" s="153"/>
      <c r="AC124" s="486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</row>
    <row r="125" spans="1:199" s="103" customFormat="1" ht="13.35" customHeight="1" x14ac:dyDescent="0.2">
      <c r="A125" s="446"/>
      <c r="B125" s="93"/>
      <c r="C125" s="94"/>
      <c r="D125" s="95"/>
      <c r="E125" s="92"/>
      <c r="F125" s="96"/>
      <c r="G125" s="97"/>
      <c r="H125" s="51"/>
      <c r="I125" s="51">
        <v>2</v>
      </c>
      <c r="J125" s="98" t="s">
        <v>726</v>
      </c>
      <c r="K125" s="86">
        <v>1600</v>
      </c>
      <c r="L125" s="99">
        <v>0</v>
      </c>
      <c r="M125" s="99">
        <v>0</v>
      </c>
      <c r="N125" s="99">
        <v>0</v>
      </c>
      <c r="O125" s="88" t="s">
        <v>542</v>
      </c>
      <c r="P125" s="100">
        <f t="shared" si="17"/>
        <v>0</v>
      </c>
      <c r="Q125" s="40">
        <f t="shared" si="20"/>
        <v>0</v>
      </c>
      <c r="R125" s="101"/>
      <c r="S125" s="98" t="s">
        <v>34</v>
      </c>
      <c r="T125" s="86">
        <v>1600</v>
      </c>
      <c r="U125" s="99">
        <v>0</v>
      </c>
      <c r="V125" s="99">
        <v>0</v>
      </c>
      <c r="W125" s="102">
        <v>0</v>
      </c>
      <c r="X125" s="99" t="s">
        <v>768</v>
      </c>
      <c r="Y125" s="100">
        <f t="shared" si="14"/>
        <v>0</v>
      </c>
      <c r="Z125" s="40">
        <f t="shared" si="19"/>
        <v>0</v>
      </c>
      <c r="AA125" s="467"/>
      <c r="AB125" s="153"/>
      <c r="AC125" s="486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</row>
    <row r="126" spans="1:199" s="103" customFormat="1" ht="13.35" customHeight="1" x14ac:dyDescent="0.2">
      <c r="A126" s="446"/>
      <c r="B126" s="93"/>
      <c r="C126" s="94"/>
      <c r="D126" s="95"/>
      <c r="E126" s="92"/>
      <c r="F126" s="96"/>
      <c r="G126" s="97"/>
      <c r="H126" s="51"/>
      <c r="I126" s="51">
        <v>3</v>
      </c>
      <c r="J126" s="98" t="s">
        <v>591</v>
      </c>
      <c r="K126" s="86">
        <v>1600</v>
      </c>
      <c r="L126" s="99">
        <v>0</v>
      </c>
      <c r="M126" s="99">
        <v>0</v>
      </c>
      <c r="N126" s="99">
        <v>0</v>
      </c>
      <c r="O126" s="88" t="s">
        <v>542</v>
      </c>
      <c r="P126" s="100">
        <f t="shared" si="17"/>
        <v>0</v>
      </c>
      <c r="Q126" s="40">
        <f t="shared" si="20"/>
        <v>0</v>
      </c>
      <c r="R126" s="101"/>
      <c r="S126" s="98" t="s">
        <v>34</v>
      </c>
      <c r="T126" s="86">
        <v>1600</v>
      </c>
      <c r="U126" s="99">
        <v>0</v>
      </c>
      <c r="V126" s="99">
        <v>0</v>
      </c>
      <c r="W126" s="102">
        <v>0</v>
      </c>
      <c r="X126" s="99" t="s">
        <v>768</v>
      </c>
      <c r="Y126" s="100">
        <f t="shared" si="14"/>
        <v>0</v>
      </c>
      <c r="Z126" s="40">
        <f t="shared" si="19"/>
        <v>0</v>
      </c>
      <c r="AA126" s="467"/>
      <c r="AB126" s="153"/>
      <c r="AC126" s="486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</row>
    <row r="127" spans="1:199" s="103" customFormat="1" ht="13.35" customHeight="1" x14ac:dyDescent="0.2">
      <c r="A127" s="446"/>
      <c r="B127" s="93"/>
      <c r="C127" s="94"/>
      <c r="D127" s="95"/>
      <c r="E127" s="92"/>
      <c r="F127" s="96"/>
      <c r="G127" s="97"/>
      <c r="H127" s="51"/>
      <c r="I127" s="51">
        <v>4</v>
      </c>
      <c r="J127" s="98" t="s">
        <v>591</v>
      </c>
      <c r="K127" s="86">
        <v>1600</v>
      </c>
      <c r="L127" s="99">
        <v>0</v>
      </c>
      <c r="M127" s="99">
        <v>0</v>
      </c>
      <c r="N127" s="99">
        <v>0</v>
      </c>
      <c r="O127" s="88" t="s">
        <v>542</v>
      </c>
      <c r="P127" s="100">
        <f t="shared" si="17"/>
        <v>0</v>
      </c>
      <c r="Q127" s="40">
        <f t="shared" si="20"/>
        <v>0</v>
      </c>
      <c r="R127" s="101"/>
      <c r="S127" s="98" t="s">
        <v>34</v>
      </c>
      <c r="T127" s="86">
        <v>1600</v>
      </c>
      <c r="U127" s="99">
        <v>0</v>
      </c>
      <c r="V127" s="99">
        <v>0</v>
      </c>
      <c r="W127" s="102">
        <v>0</v>
      </c>
      <c r="X127" s="99" t="s">
        <v>768</v>
      </c>
      <c r="Y127" s="100">
        <f t="shared" si="14"/>
        <v>0</v>
      </c>
      <c r="Z127" s="40">
        <f t="shared" si="19"/>
        <v>0</v>
      </c>
      <c r="AA127" s="467"/>
      <c r="AB127" s="153"/>
      <c r="AC127" s="486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</row>
    <row r="128" spans="1:199" s="103" customFormat="1" ht="13.35" customHeight="1" x14ac:dyDescent="0.2">
      <c r="A128" s="446"/>
      <c r="B128" s="93"/>
      <c r="C128" s="94"/>
      <c r="D128" s="95"/>
      <c r="E128" s="92"/>
      <c r="F128" s="96"/>
      <c r="G128" s="97"/>
      <c r="H128" s="51"/>
      <c r="I128" s="51">
        <v>5</v>
      </c>
      <c r="J128" s="98" t="s">
        <v>727</v>
      </c>
      <c r="K128" s="86">
        <v>1600</v>
      </c>
      <c r="L128" s="99">
        <v>0</v>
      </c>
      <c r="M128" s="99">
        <v>0</v>
      </c>
      <c r="N128" s="99">
        <v>0</v>
      </c>
      <c r="O128" s="88" t="s">
        <v>542</v>
      </c>
      <c r="P128" s="100">
        <f t="shared" si="17"/>
        <v>0</v>
      </c>
      <c r="Q128" s="40">
        <f t="shared" si="20"/>
        <v>0</v>
      </c>
      <c r="R128" s="101"/>
      <c r="S128" s="98" t="s">
        <v>34</v>
      </c>
      <c r="T128" s="86">
        <v>1600</v>
      </c>
      <c r="U128" s="99">
        <v>0</v>
      </c>
      <c r="V128" s="99">
        <v>0</v>
      </c>
      <c r="W128" s="102">
        <v>0</v>
      </c>
      <c r="X128" s="99" t="s">
        <v>768</v>
      </c>
      <c r="Y128" s="100">
        <f t="shared" si="14"/>
        <v>0</v>
      </c>
      <c r="Z128" s="40">
        <f t="shared" si="19"/>
        <v>0</v>
      </c>
      <c r="AA128" s="467"/>
      <c r="AB128" s="153"/>
      <c r="AC128" s="486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</row>
    <row r="129" spans="1:199" s="103" customFormat="1" ht="13.35" customHeight="1" x14ac:dyDescent="0.2">
      <c r="A129" s="446"/>
      <c r="B129" s="93"/>
      <c r="C129" s="94"/>
      <c r="D129" s="95"/>
      <c r="E129" s="92"/>
      <c r="F129" s="96"/>
      <c r="G129" s="97"/>
      <c r="H129" s="51"/>
      <c r="I129" s="51">
        <v>6</v>
      </c>
      <c r="J129" s="98" t="s">
        <v>727</v>
      </c>
      <c r="K129" s="86">
        <v>1600</v>
      </c>
      <c r="L129" s="99">
        <v>0</v>
      </c>
      <c r="M129" s="99">
        <v>0</v>
      </c>
      <c r="N129" s="99">
        <v>0</v>
      </c>
      <c r="O129" s="88" t="s">
        <v>542</v>
      </c>
      <c r="P129" s="100">
        <f t="shared" si="17"/>
        <v>0</v>
      </c>
      <c r="Q129" s="40">
        <f t="shared" si="20"/>
        <v>0</v>
      </c>
      <c r="R129" s="101"/>
      <c r="S129" s="98" t="s">
        <v>44</v>
      </c>
      <c r="T129" s="86">
        <v>1600</v>
      </c>
      <c r="U129" s="99">
        <v>23</v>
      </c>
      <c r="V129" s="99">
        <v>15</v>
      </c>
      <c r="W129" s="102">
        <v>20</v>
      </c>
      <c r="X129" s="99" t="s">
        <v>768</v>
      </c>
      <c r="Y129" s="100">
        <f t="shared" si="14"/>
        <v>19.333333333333332</v>
      </c>
      <c r="Z129" s="40">
        <f t="shared" si="19"/>
        <v>7.943583333333332E-3</v>
      </c>
      <c r="AA129" s="467"/>
      <c r="AB129" s="153"/>
      <c r="AC129" s="486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</row>
    <row r="130" spans="1:199" s="103" customFormat="1" ht="13.35" customHeight="1" x14ac:dyDescent="0.2">
      <c r="A130" s="446"/>
      <c r="B130" s="93"/>
      <c r="C130" s="94"/>
      <c r="D130" s="95"/>
      <c r="E130" s="92"/>
      <c r="F130" s="96"/>
      <c r="G130" s="97"/>
      <c r="H130" s="51"/>
      <c r="I130" s="51">
        <v>7</v>
      </c>
      <c r="J130" s="98" t="s">
        <v>531</v>
      </c>
      <c r="K130" s="86">
        <v>1600</v>
      </c>
      <c r="L130" s="99">
        <v>2</v>
      </c>
      <c r="M130" s="99">
        <v>2</v>
      </c>
      <c r="N130" s="99">
        <v>1</v>
      </c>
      <c r="O130" s="88" t="s">
        <v>542</v>
      </c>
      <c r="P130" s="100">
        <f t="shared" si="17"/>
        <v>1.6666666666666667</v>
      </c>
      <c r="Q130" s="40">
        <f t="shared" si="20"/>
        <v>6.8479166666666677E-4</v>
      </c>
      <c r="R130" s="101"/>
      <c r="S130" s="98" t="s">
        <v>44</v>
      </c>
      <c r="T130" s="86">
        <v>1600</v>
      </c>
      <c r="U130" s="99">
        <v>23</v>
      </c>
      <c r="V130" s="99">
        <v>15</v>
      </c>
      <c r="W130" s="102">
        <v>20</v>
      </c>
      <c r="X130" s="99" t="s">
        <v>768</v>
      </c>
      <c r="Y130" s="100">
        <f t="shared" si="14"/>
        <v>19.333333333333332</v>
      </c>
      <c r="Z130" s="40">
        <f t="shared" si="19"/>
        <v>7.943583333333332E-3</v>
      </c>
      <c r="AA130" s="467"/>
      <c r="AB130" s="153"/>
      <c r="AC130" s="486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</row>
    <row r="131" spans="1:199" s="103" customFormat="1" ht="13.35" customHeight="1" x14ac:dyDescent="0.2">
      <c r="A131" s="446"/>
      <c r="B131" s="93"/>
      <c r="C131" s="94"/>
      <c r="D131" s="95"/>
      <c r="E131" s="92"/>
      <c r="F131" s="96"/>
      <c r="G131" s="97"/>
      <c r="H131" s="51"/>
      <c r="I131" s="51">
        <v>8</v>
      </c>
      <c r="J131" s="98" t="s">
        <v>49</v>
      </c>
      <c r="K131" s="86">
        <v>1600</v>
      </c>
      <c r="L131" s="99">
        <v>4</v>
      </c>
      <c r="M131" s="99">
        <v>3</v>
      </c>
      <c r="N131" s="99">
        <v>2</v>
      </c>
      <c r="O131" s="88" t="s">
        <v>542</v>
      </c>
      <c r="P131" s="100">
        <f t="shared" si="17"/>
        <v>3</v>
      </c>
      <c r="Q131" s="40">
        <f t="shared" si="20"/>
        <v>1.232625E-3</v>
      </c>
      <c r="R131" s="101"/>
      <c r="S131" s="98" t="s">
        <v>46</v>
      </c>
      <c r="T131" s="86">
        <v>1600</v>
      </c>
      <c r="U131" s="99">
        <v>48</v>
      </c>
      <c r="V131" s="99">
        <v>37</v>
      </c>
      <c r="W131" s="102">
        <v>41</v>
      </c>
      <c r="X131" s="99" t="s">
        <v>768</v>
      </c>
      <c r="Y131" s="100">
        <f t="shared" si="14"/>
        <v>42</v>
      </c>
      <c r="Z131" s="40">
        <f t="shared" si="19"/>
        <v>1.7256749999999998E-2</v>
      </c>
      <c r="AA131" s="467"/>
      <c r="AB131" s="153"/>
      <c r="AC131" s="486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</row>
    <row r="132" spans="1:199" s="103" customFormat="1" ht="13.35" customHeight="1" x14ac:dyDescent="0.2">
      <c r="A132" s="446"/>
      <c r="B132" s="93"/>
      <c r="C132" s="94"/>
      <c r="D132" s="95"/>
      <c r="E132" s="92"/>
      <c r="F132" s="96"/>
      <c r="G132" s="97"/>
      <c r="H132" s="51"/>
      <c r="I132" s="51">
        <v>9</v>
      </c>
      <c r="J132" s="98" t="s">
        <v>46</v>
      </c>
      <c r="K132" s="86">
        <v>1600</v>
      </c>
      <c r="L132" s="99">
        <v>0</v>
      </c>
      <c r="M132" s="99">
        <v>0</v>
      </c>
      <c r="N132" s="99">
        <v>0</v>
      </c>
      <c r="O132" s="88" t="s">
        <v>542</v>
      </c>
      <c r="P132" s="100">
        <f t="shared" si="17"/>
        <v>0</v>
      </c>
      <c r="Q132" s="40">
        <f t="shared" si="20"/>
        <v>0</v>
      </c>
      <c r="R132" s="101"/>
      <c r="S132" s="98" t="s">
        <v>46</v>
      </c>
      <c r="T132" s="86">
        <v>1600</v>
      </c>
      <c r="U132" s="99">
        <v>48</v>
      </c>
      <c r="V132" s="99">
        <v>37</v>
      </c>
      <c r="W132" s="102">
        <v>41</v>
      </c>
      <c r="X132" s="99" t="s">
        <v>768</v>
      </c>
      <c r="Y132" s="100">
        <f t="shared" si="14"/>
        <v>42</v>
      </c>
      <c r="Z132" s="40">
        <f t="shared" si="19"/>
        <v>1.7256749999999998E-2</v>
      </c>
      <c r="AA132" s="467"/>
      <c r="AB132" s="153"/>
      <c r="AC132" s="486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</row>
    <row r="133" spans="1:199" s="103" customFormat="1" ht="13.35" customHeight="1" x14ac:dyDescent="0.2">
      <c r="A133" s="446"/>
      <c r="B133" s="93"/>
      <c r="C133" s="94"/>
      <c r="D133" s="95"/>
      <c r="E133" s="92"/>
      <c r="F133" s="96"/>
      <c r="G133" s="97"/>
      <c r="H133" s="51"/>
      <c r="I133" s="51">
        <v>10</v>
      </c>
      <c r="J133" s="98" t="s">
        <v>46</v>
      </c>
      <c r="K133" s="86">
        <v>1600</v>
      </c>
      <c r="L133" s="99">
        <v>0</v>
      </c>
      <c r="M133" s="99">
        <v>0</v>
      </c>
      <c r="N133" s="99">
        <v>0</v>
      </c>
      <c r="O133" s="88" t="s">
        <v>542</v>
      </c>
      <c r="P133" s="100">
        <f t="shared" si="17"/>
        <v>0</v>
      </c>
      <c r="Q133" s="40">
        <f t="shared" si="20"/>
        <v>0</v>
      </c>
      <c r="R133" s="101"/>
      <c r="S133" s="98" t="s">
        <v>365</v>
      </c>
      <c r="T133" s="86">
        <v>1600</v>
      </c>
      <c r="U133" s="99">
        <v>0</v>
      </c>
      <c r="V133" s="99">
        <v>0</v>
      </c>
      <c r="W133" s="102">
        <v>0</v>
      </c>
      <c r="X133" s="99" t="s">
        <v>768</v>
      </c>
      <c r="Y133" s="100">
        <f t="shared" si="14"/>
        <v>0</v>
      </c>
      <c r="Z133" s="40">
        <f t="shared" si="19"/>
        <v>0</v>
      </c>
      <c r="AA133" s="467"/>
      <c r="AB133" s="153"/>
      <c r="AC133" s="486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</row>
    <row r="134" spans="1:199" s="103" customFormat="1" ht="13.35" customHeight="1" x14ac:dyDescent="0.2">
      <c r="A134" s="446"/>
      <c r="B134" s="93"/>
      <c r="C134" s="94"/>
      <c r="D134" s="95"/>
      <c r="E134" s="92"/>
      <c r="F134" s="96"/>
      <c r="G134" s="97"/>
      <c r="H134" s="51"/>
      <c r="I134" s="51">
        <v>11</v>
      </c>
      <c r="J134" s="98" t="s">
        <v>44</v>
      </c>
      <c r="K134" s="86">
        <v>1600</v>
      </c>
      <c r="L134" s="99">
        <v>22</v>
      </c>
      <c r="M134" s="99">
        <v>13</v>
      </c>
      <c r="N134" s="99">
        <v>15</v>
      </c>
      <c r="O134" s="88" t="s">
        <v>542</v>
      </c>
      <c r="P134" s="100">
        <f t="shared" si="17"/>
        <v>16.666666666666668</v>
      </c>
      <c r="Q134" s="40">
        <f t="shared" si="20"/>
        <v>6.8479166666666671E-3</v>
      </c>
      <c r="R134" s="101"/>
      <c r="S134" s="98" t="s">
        <v>49</v>
      </c>
      <c r="T134" s="86">
        <v>1600</v>
      </c>
      <c r="U134" s="99">
        <v>5</v>
      </c>
      <c r="V134" s="99">
        <v>6</v>
      </c>
      <c r="W134" s="102">
        <v>6</v>
      </c>
      <c r="X134" s="99" t="s">
        <v>768</v>
      </c>
      <c r="Y134" s="100">
        <f t="shared" si="14"/>
        <v>5.666666666666667</v>
      </c>
      <c r="Z134" s="40">
        <f t="shared" si="19"/>
        <v>2.3282916666666669E-3</v>
      </c>
      <c r="AA134" s="467"/>
      <c r="AB134" s="153"/>
      <c r="AC134" s="486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</row>
    <row r="135" spans="1:199" s="103" customFormat="1" ht="13.35" customHeight="1" x14ac:dyDescent="0.2">
      <c r="A135" s="446"/>
      <c r="B135" s="93"/>
      <c r="C135" s="94"/>
      <c r="D135" s="95"/>
      <c r="E135" s="92"/>
      <c r="F135" s="96"/>
      <c r="G135" s="97"/>
      <c r="H135" s="51"/>
      <c r="I135" s="51">
        <v>12</v>
      </c>
      <c r="J135" s="98" t="s">
        <v>44</v>
      </c>
      <c r="K135" s="86">
        <v>1600</v>
      </c>
      <c r="L135" s="99">
        <v>22</v>
      </c>
      <c r="M135" s="99">
        <v>13</v>
      </c>
      <c r="N135" s="99">
        <v>15</v>
      </c>
      <c r="O135" s="88" t="s">
        <v>542</v>
      </c>
      <c r="P135" s="100">
        <f t="shared" ref="P135" si="36">(L135+M135+N135)/3</f>
        <v>16.666666666666668</v>
      </c>
      <c r="Q135" s="40">
        <f t="shared" ref="Q135" si="37">1.73*0.38*P135/K135</f>
        <v>6.8479166666666671E-3</v>
      </c>
      <c r="R135" s="101"/>
      <c r="S135" s="98" t="s">
        <v>531</v>
      </c>
      <c r="T135" s="86">
        <v>1600</v>
      </c>
      <c r="U135" s="99">
        <v>18</v>
      </c>
      <c r="V135" s="99">
        <v>17</v>
      </c>
      <c r="W135" s="102">
        <v>17</v>
      </c>
      <c r="X135" s="99" t="s">
        <v>768</v>
      </c>
      <c r="Y135" s="100">
        <f t="shared" ref="Y135" si="38">(U135+V135+W135)/3</f>
        <v>17.333333333333332</v>
      </c>
      <c r="Z135" s="40">
        <f t="shared" ref="Z135" si="39">1.73*0.38*Y135/T135</f>
        <v>7.1218333333333324E-3</v>
      </c>
      <c r="AA135" s="467"/>
      <c r="AB135" s="153"/>
      <c r="AC135" s="486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</row>
    <row r="136" spans="1:199" s="103" customFormat="1" ht="13.35" customHeight="1" x14ac:dyDescent="0.2">
      <c r="A136" s="446"/>
      <c r="B136" s="93"/>
      <c r="C136" s="94"/>
      <c r="D136" s="95"/>
      <c r="E136" s="92"/>
      <c r="F136" s="96"/>
      <c r="G136" s="97"/>
      <c r="H136" s="51"/>
      <c r="I136" s="51">
        <v>13</v>
      </c>
      <c r="J136" s="98" t="s">
        <v>34</v>
      </c>
      <c r="K136" s="86">
        <v>1600</v>
      </c>
      <c r="L136" s="99">
        <v>0</v>
      </c>
      <c r="M136" s="99">
        <v>0</v>
      </c>
      <c r="N136" s="99">
        <v>0</v>
      </c>
      <c r="O136" s="88" t="s">
        <v>542</v>
      </c>
      <c r="P136" s="100">
        <f t="shared" si="17"/>
        <v>0</v>
      </c>
      <c r="Q136" s="40">
        <f t="shared" si="20"/>
        <v>0</v>
      </c>
      <c r="R136" s="101"/>
      <c r="S136" s="98" t="s">
        <v>727</v>
      </c>
      <c r="T136" s="86">
        <v>1600</v>
      </c>
      <c r="U136" s="99">
        <v>17</v>
      </c>
      <c r="V136" s="99">
        <v>20</v>
      </c>
      <c r="W136" s="102">
        <v>19</v>
      </c>
      <c r="X136" s="99" t="s">
        <v>768</v>
      </c>
      <c r="Y136" s="100">
        <f t="shared" si="14"/>
        <v>18.666666666666668</v>
      </c>
      <c r="Z136" s="40">
        <f t="shared" si="19"/>
        <v>7.6696666666666666E-3</v>
      </c>
      <c r="AA136" s="467"/>
      <c r="AB136" s="153"/>
      <c r="AC136" s="486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</row>
    <row r="137" spans="1:199" s="103" customFormat="1" ht="13.35" customHeight="1" x14ac:dyDescent="0.2">
      <c r="A137" s="446"/>
      <c r="B137" s="93"/>
      <c r="C137" s="94"/>
      <c r="D137" s="95"/>
      <c r="E137" s="92"/>
      <c r="F137" s="96"/>
      <c r="G137" s="97"/>
      <c r="H137" s="51"/>
      <c r="I137" s="51">
        <v>14</v>
      </c>
      <c r="J137" s="98" t="s">
        <v>34</v>
      </c>
      <c r="K137" s="86">
        <v>1600</v>
      </c>
      <c r="L137" s="99">
        <v>0</v>
      </c>
      <c r="M137" s="99">
        <v>0</v>
      </c>
      <c r="N137" s="99">
        <v>0</v>
      </c>
      <c r="O137" s="88" t="s">
        <v>542</v>
      </c>
      <c r="P137" s="100">
        <f t="shared" si="17"/>
        <v>0</v>
      </c>
      <c r="Q137" s="40">
        <f t="shared" si="20"/>
        <v>0</v>
      </c>
      <c r="R137" s="101"/>
      <c r="S137" s="98" t="s">
        <v>727</v>
      </c>
      <c r="T137" s="86">
        <v>1600</v>
      </c>
      <c r="U137" s="99">
        <v>17</v>
      </c>
      <c r="V137" s="99">
        <v>20</v>
      </c>
      <c r="W137" s="102">
        <v>19</v>
      </c>
      <c r="X137" s="99" t="s">
        <v>768</v>
      </c>
      <c r="Y137" s="100">
        <f t="shared" si="14"/>
        <v>18.666666666666668</v>
      </c>
      <c r="Z137" s="40">
        <f t="shared" si="19"/>
        <v>7.6696666666666666E-3</v>
      </c>
      <c r="AA137" s="467"/>
      <c r="AB137" s="153"/>
      <c r="AC137" s="486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</row>
    <row r="138" spans="1:199" s="103" customFormat="1" ht="13.35" customHeight="1" x14ac:dyDescent="0.2">
      <c r="A138" s="446"/>
      <c r="B138" s="93"/>
      <c r="C138" s="94"/>
      <c r="D138" s="95"/>
      <c r="E138" s="92"/>
      <c r="F138" s="96"/>
      <c r="G138" s="97"/>
      <c r="H138" s="51"/>
      <c r="I138" s="51">
        <v>15</v>
      </c>
      <c r="J138" s="98" t="s">
        <v>34</v>
      </c>
      <c r="K138" s="86">
        <v>1600</v>
      </c>
      <c r="L138" s="99">
        <v>0</v>
      </c>
      <c r="M138" s="99">
        <v>0</v>
      </c>
      <c r="N138" s="99">
        <v>0</v>
      </c>
      <c r="O138" s="88" t="s">
        <v>542</v>
      </c>
      <c r="P138" s="100">
        <f t="shared" ref="P138" si="40">(L138+M138+N138)/3</f>
        <v>0</v>
      </c>
      <c r="Q138" s="40">
        <f t="shared" ref="Q138" si="41">1.73*0.38*P138/K138</f>
        <v>0</v>
      </c>
      <c r="R138" s="101"/>
      <c r="S138" s="98" t="s">
        <v>591</v>
      </c>
      <c r="T138" s="86">
        <v>1600</v>
      </c>
      <c r="U138" s="99">
        <v>42</v>
      </c>
      <c r="V138" s="99">
        <v>40</v>
      </c>
      <c r="W138" s="102">
        <v>38</v>
      </c>
      <c r="X138" s="99" t="s">
        <v>768</v>
      </c>
      <c r="Y138" s="100">
        <f t="shared" ref="Y138" si="42">(U138+V138+W138)/3</f>
        <v>40</v>
      </c>
      <c r="Z138" s="40">
        <f t="shared" ref="Z138" si="43">1.73*0.38*Y138/T138</f>
        <v>1.6434999999999998E-2</v>
      </c>
      <c r="AA138" s="467"/>
      <c r="AB138" s="153"/>
      <c r="AC138" s="486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</row>
    <row r="139" spans="1:199" s="103" customFormat="1" ht="13.35" customHeight="1" x14ac:dyDescent="0.2">
      <c r="A139" s="446"/>
      <c r="B139" s="93"/>
      <c r="C139" s="94"/>
      <c r="D139" s="95"/>
      <c r="E139" s="92"/>
      <c r="F139" s="96"/>
      <c r="G139" s="97"/>
      <c r="H139" s="51"/>
      <c r="I139" s="51">
        <v>16</v>
      </c>
      <c r="J139" s="98" t="s">
        <v>34</v>
      </c>
      <c r="K139" s="86">
        <v>1600</v>
      </c>
      <c r="L139" s="99">
        <v>0</v>
      </c>
      <c r="M139" s="99">
        <v>0</v>
      </c>
      <c r="N139" s="99">
        <v>0</v>
      </c>
      <c r="O139" s="88" t="s">
        <v>542</v>
      </c>
      <c r="P139" s="100">
        <f t="shared" ref="P139" si="44">(L139+M139+N139)/3</f>
        <v>0</v>
      </c>
      <c r="Q139" s="40">
        <f t="shared" ref="Q139" si="45">1.73*0.38*P139/K139</f>
        <v>0</v>
      </c>
      <c r="R139" s="101"/>
      <c r="S139" s="98" t="s">
        <v>591</v>
      </c>
      <c r="T139" s="86">
        <v>1600</v>
      </c>
      <c r="U139" s="99">
        <v>42</v>
      </c>
      <c r="V139" s="99">
        <v>40</v>
      </c>
      <c r="W139" s="102">
        <v>38</v>
      </c>
      <c r="X139" s="99" t="s">
        <v>768</v>
      </c>
      <c r="Y139" s="100">
        <f t="shared" ref="Y139" si="46">(U139+V139+W139)/3</f>
        <v>40</v>
      </c>
      <c r="Z139" s="40">
        <f t="shared" ref="Z139" si="47">1.73*0.38*Y139/T139</f>
        <v>1.6434999999999998E-2</v>
      </c>
      <c r="AA139" s="467"/>
      <c r="AB139" s="153"/>
      <c r="AC139" s="486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</row>
    <row r="140" spans="1:199" s="103" customFormat="1" ht="13.35" customHeight="1" x14ac:dyDescent="0.2">
      <c r="A140" s="446"/>
      <c r="B140" s="93"/>
      <c r="C140" s="94"/>
      <c r="D140" s="95"/>
      <c r="E140" s="92"/>
      <c r="F140" s="96"/>
      <c r="G140" s="97"/>
      <c r="H140" s="51"/>
      <c r="I140" s="51">
        <v>17</v>
      </c>
      <c r="J140" s="98" t="s">
        <v>34</v>
      </c>
      <c r="K140" s="86">
        <v>1600</v>
      </c>
      <c r="L140" s="99">
        <v>0</v>
      </c>
      <c r="M140" s="99">
        <v>0</v>
      </c>
      <c r="N140" s="99">
        <v>0</v>
      </c>
      <c r="O140" s="88" t="s">
        <v>542</v>
      </c>
      <c r="P140" s="100">
        <f t="shared" si="17"/>
        <v>0</v>
      </c>
      <c r="Q140" s="40">
        <f t="shared" si="20"/>
        <v>0</v>
      </c>
      <c r="R140" s="101"/>
      <c r="S140" s="98" t="s">
        <v>726</v>
      </c>
      <c r="T140" s="86">
        <v>1600</v>
      </c>
      <c r="U140" s="99">
        <v>25</v>
      </c>
      <c r="V140" s="99">
        <v>27</v>
      </c>
      <c r="W140" s="102">
        <v>28</v>
      </c>
      <c r="X140" s="99" t="s">
        <v>768</v>
      </c>
      <c r="Y140" s="100">
        <f t="shared" si="14"/>
        <v>26.666666666666668</v>
      </c>
      <c r="Z140" s="40">
        <f t="shared" si="19"/>
        <v>1.0956666666666668E-2</v>
      </c>
      <c r="AA140" s="467"/>
      <c r="AB140" s="153"/>
      <c r="AC140" s="486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</row>
    <row r="141" spans="1:199" s="103" customFormat="1" ht="13.35" customHeight="1" thickBot="1" x14ac:dyDescent="0.25">
      <c r="A141" s="446"/>
      <c r="B141" s="104"/>
      <c r="C141" s="105"/>
      <c r="D141" s="106"/>
      <c r="E141" s="107"/>
      <c r="F141" s="108"/>
      <c r="G141" s="109"/>
      <c r="H141" s="77"/>
      <c r="I141" s="77">
        <v>18</v>
      </c>
      <c r="J141" s="110" t="s">
        <v>365</v>
      </c>
      <c r="K141" s="111">
        <v>1600</v>
      </c>
      <c r="L141" s="112">
        <v>0</v>
      </c>
      <c r="M141" s="112">
        <v>0</v>
      </c>
      <c r="N141" s="112">
        <v>0</v>
      </c>
      <c r="O141" s="113" t="s">
        <v>542</v>
      </c>
      <c r="P141" s="114">
        <f t="shared" si="17"/>
        <v>0</v>
      </c>
      <c r="Q141" s="115">
        <f t="shared" si="20"/>
        <v>0</v>
      </c>
      <c r="R141" s="65"/>
      <c r="S141" s="110" t="s">
        <v>726</v>
      </c>
      <c r="T141" s="111">
        <v>1600</v>
      </c>
      <c r="U141" s="112">
        <v>25</v>
      </c>
      <c r="V141" s="112">
        <v>27</v>
      </c>
      <c r="W141" s="116">
        <v>28</v>
      </c>
      <c r="X141" s="112" t="s">
        <v>768</v>
      </c>
      <c r="Y141" s="114">
        <f t="shared" si="14"/>
        <v>26.666666666666668</v>
      </c>
      <c r="Z141" s="115">
        <f t="shared" si="19"/>
        <v>1.0956666666666668E-2</v>
      </c>
      <c r="AA141" s="468"/>
      <c r="AB141" s="153"/>
      <c r="AC141" s="486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</row>
    <row r="142" spans="1:199" s="92" customFormat="1" ht="13.35" customHeight="1" thickBot="1" x14ac:dyDescent="0.25">
      <c r="A142" s="446"/>
      <c r="B142" s="79">
        <v>44851</v>
      </c>
      <c r="C142" s="80">
        <v>0.72916666666666663</v>
      </c>
      <c r="D142" s="81">
        <v>0</v>
      </c>
      <c r="E142" s="82">
        <f>(MAX(L142:N142))/K142/1.44</f>
        <v>7.4652777777777776E-2</v>
      </c>
      <c r="F142" s="83">
        <f>(MAX(U142:W142))/T142/1.44</f>
        <v>0.10112847222222222</v>
      </c>
      <c r="G142" s="84" t="s">
        <v>35</v>
      </c>
      <c r="H142" s="35" t="s">
        <v>28</v>
      </c>
      <c r="I142" s="35">
        <v>45022</v>
      </c>
      <c r="J142" s="85" t="s">
        <v>29</v>
      </c>
      <c r="K142" s="86">
        <v>1600</v>
      </c>
      <c r="L142" s="87">
        <f>SUM(L143:L160)</f>
        <v>172</v>
      </c>
      <c r="M142" s="87">
        <f>SUM(M143:M160)</f>
        <v>149</v>
      </c>
      <c r="N142" s="87">
        <f>SUM(N143:N160)</f>
        <v>146</v>
      </c>
      <c r="O142" s="88" t="s">
        <v>402</v>
      </c>
      <c r="P142" s="87">
        <f t="shared" ref="P142:P160" si="48">(L142+M142+N142)/3</f>
        <v>155.66666666666666</v>
      </c>
      <c r="Q142" s="40">
        <f t="shared" ref="Q142:Q160" si="49">1.73*0.38*P142/K142</f>
        <v>6.3959541666666661E-2</v>
      </c>
      <c r="R142" s="89" t="s">
        <v>31</v>
      </c>
      <c r="S142" s="90" t="s">
        <v>36</v>
      </c>
      <c r="T142" s="86">
        <v>1600</v>
      </c>
      <c r="U142" s="87">
        <f>SUM(U143:U160)</f>
        <v>233</v>
      </c>
      <c r="V142" s="87">
        <f>SUM(V143:V160)</f>
        <v>190</v>
      </c>
      <c r="W142" s="91">
        <f>SUM(W143:W160)</f>
        <v>221</v>
      </c>
      <c r="X142" s="88" t="s">
        <v>384</v>
      </c>
      <c r="Y142" s="87">
        <f t="shared" ref="Y142:Y160" si="50">(U142+V142+W142)/3</f>
        <v>214.66666666666666</v>
      </c>
      <c r="Z142" s="40">
        <f t="shared" ref="Z142:Z160" si="51">1.73*0.38*Y142/T142</f>
        <v>8.820116666666665E-2</v>
      </c>
      <c r="AA142" s="466" t="s">
        <v>31</v>
      </c>
      <c r="AB142" s="487">
        <f>Q142+Z142</f>
        <v>0.15216070833333331</v>
      </c>
      <c r="AC142" s="486">
        <f t="shared" ref="AC139:AC202" si="52">T142 - (AB142*T142)</f>
        <v>1356.5428666666667</v>
      </c>
    </row>
    <row r="143" spans="1:199" s="103" customFormat="1" ht="13.35" customHeight="1" x14ac:dyDescent="0.2">
      <c r="A143" s="446"/>
      <c r="B143" s="93"/>
      <c r="C143" s="94"/>
      <c r="D143" s="95"/>
      <c r="E143" s="92"/>
      <c r="F143" s="96"/>
      <c r="G143" s="97"/>
      <c r="H143" s="51"/>
      <c r="I143" s="51">
        <v>1</v>
      </c>
      <c r="J143" s="98" t="s">
        <v>44</v>
      </c>
      <c r="K143" s="86">
        <v>1600</v>
      </c>
      <c r="L143" s="99">
        <v>31</v>
      </c>
      <c r="M143" s="99">
        <v>27</v>
      </c>
      <c r="N143" s="99">
        <v>26</v>
      </c>
      <c r="O143" s="88" t="s">
        <v>402</v>
      </c>
      <c r="P143" s="100">
        <f t="shared" si="48"/>
        <v>28</v>
      </c>
      <c r="Q143" s="40">
        <f t="shared" si="49"/>
        <v>1.1504499999999999E-2</v>
      </c>
      <c r="R143" s="101"/>
      <c r="S143" s="98" t="s">
        <v>34</v>
      </c>
      <c r="T143" s="86">
        <v>1600</v>
      </c>
      <c r="U143" s="99">
        <v>0</v>
      </c>
      <c r="V143" s="99">
        <v>0</v>
      </c>
      <c r="W143" s="99">
        <v>0</v>
      </c>
      <c r="X143" s="99" t="s">
        <v>384</v>
      </c>
      <c r="Y143" s="100">
        <f t="shared" si="50"/>
        <v>0</v>
      </c>
      <c r="Z143" s="40">
        <f t="shared" si="51"/>
        <v>0</v>
      </c>
      <c r="AA143" s="467"/>
      <c r="AB143" s="153"/>
      <c r="AC143" s="486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DW143" s="92"/>
      <c r="DX143" s="92"/>
      <c r="DY143" s="92"/>
      <c r="DZ143" s="92"/>
      <c r="EA143" s="92"/>
      <c r="EB143" s="92"/>
      <c r="EC143" s="92"/>
      <c r="ED143" s="92"/>
      <c r="EE143" s="92"/>
      <c r="EF143" s="92"/>
      <c r="EG143" s="92"/>
      <c r="EH143" s="92"/>
      <c r="EI143" s="92"/>
      <c r="EJ143" s="92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2"/>
      <c r="EZ143" s="92"/>
      <c r="FA143" s="92"/>
      <c r="FB143" s="92"/>
      <c r="FC143" s="92"/>
      <c r="FD143" s="92"/>
      <c r="FE143" s="92"/>
      <c r="FF143" s="92"/>
      <c r="FG143" s="92"/>
      <c r="FH143" s="92"/>
      <c r="FI143" s="92"/>
      <c r="FJ143" s="92"/>
      <c r="FK143" s="92"/>
      <c r="FL143" s="92"/>
      <c r="FM143" s="92"/>
      <c r="FN143" s="92"/>
      <c r="FO143" s="92"/>
      <c r="FP143" s="92"/>
      <c r="FQ143" s="92"/>
      <c r="FR143" s="92"/>
      <c r="FS143" s="92"/>
      <c r="FT143" s="92"/>
      <c r="FU143" s="92"/>
      <c r="FV143" s="92"/>
      <c r="FW143" s="92"/>
      <c r="FX143" s="92"/>
      <c r="FY143" s="92"/>
      <c r="FZ143" s="92"/>
      <c r="GA143" s="92"/>
      <c r="GB143" s="92"/>
      <c r="GC143" s="92"/>
      <c r="GD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</row>
    <row r="144" spans="1:199" s="103" customFormat="1" ht="13.35" customHeight="1" x14ac:dyDescent="0.2">
      <c r="A144" s="446"/>
      <c r="B144" s="93"/>
      <c r="C144" s="94"/>
      <c r="D144" s="95"/>
      <c r="E144" s="92"/>
      <c r="F144" s="96"/>
      <c r="G144" s="97"/>
      <c r="H144" s="51"/>
      <c r="I144" s="51">
        <v>2</v>
      </c>
      <c r="J144" s="98" t="s">
        <v>44</v>
      </c>
      <c r="K144" s="86">
        <v>1600</v>
      </c>
      <c r="L144" s="99">
        <v>31</v>
      </c>
      <c r="M144" s="99">
        <v>27</v>
      </c>
      <c r="N144" s="99">
        <v>26</v>
      </c>
      <c r="O144" s="88" t="s">
        <v>402</v>
      </c>
      <c r="P144" s="100">
        <f t="shared" si="48"/>
        <v>28</v>
      </c>
      <c r="Q144" s="40">
        <f t="shared" si="49"/>
        <v>1.1504499999999999E-2</v>
      </c>
      <c r="R144" s="101"/>
      <c r="S144" s="98" t="s">
        <v>34</v>
      </c>
      <c r="T144" s="86">
        <v>1600</v>
      </c>
      <c r="U144" s="99">
        <v>0</v>
      </c>
      <c r="V144" s="99">
        <v>0</v>
      </c>
      <c r="W144" s="99">
        <v>0</v>
      </c>
      <c r="X144" s="99" t="s">
        <v>384</v>
      </c>
      <c r="Y144" s="100">
        <f t="shared" si="50"/>
        <v>0</v>
      </c>
      <c r="Z144" s="40">
        <f t="shared" si="51"/>
        <v>0</v>
      </c>
      <c r="AA144" s="467"/>
      <c r="AB144" s="153"/>
      <c r="AC144" s="486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DW144" s="92"/>
      <c r="DX144" s="92"/>
      <c r="DY144" s="92"/>
      <c r="DZ144" s="92"/>
      <c r="EA144" s="92"/>
      <c r="EB144" s="92"/>
      <c r="EC144" s="92"/>
      <c r="ED144" s="92"/>
      <c r="EE144" s="92"/>
      <c r="EF144" s="92"/>
      <c r="EG144" s="92"/>
      <c r="EH144" s="92"/>
      <c r="EI144" s="92"/>
      <c r="EJ144" s="92"/>
      <c r="EK144" s="92"/>
      <c r="EL144" s="92"/>
      <c r="EM144" s="92"/>
      <c r="EN144" s="92"/>
      <c r="EO144" s="92"/>
      <c r="EP144" s="92"/>
      <c r="EQ144" s="92"/>
      <c r="ER144" s="92"/>
      <c r="ES144" s="92"/>
      <c r="ET144" s="92"/>
      <c r="EU144" s="92"/>
      <c r="EV144" s="92"/>
      <c r="EW144" s="92"/>
      <c r="EX144" s="92"/>
      <c r="EY144" s="92"/>
      <c r="EZ144" s="92"/>
      <c r="FA144" s="92"/>
      <c r="FB144" s="92"/>
      <c r="FC144" s="92"/>
      <c r="FD144" s="92"/>
      <c r="FE144" s="92"/>
      <c r="FF144" s="92"/>
      <c r="FG144" s="92"/>
      <c r="FH144" s="92"/>
      <c r="FI144" s="92"/>
      <c r="FJ144" s="92"/>
      <c r="FK144" s="92"/>
      <c r="FL144" s="92"/>
      <c r="FM144" s="92"/>
      <c r="FN144" s="92"/>
      <c r="FO144" s="92"/>
      <c r="FP144" s="92"/>
      <c r="FQ144" s="92"/>
      <c r="FR144" s="92"/>
      <c r="FS144" s="92"/>
      <c r="FT144" s="92"/>
      <c r="FU144" s="92"/>
      <c r="FV144" s="92"/>
      <c r="FW144" s="92"/>
      <c r="FX144" s="92"/>
      <c r="FY144" s="92"/>
      <c r="FZ144" s="92"/>
      <c r="GA144" s="92"/>
      <c r="GB144" s="92"/>
      <c r="GC144" s="92"/>
      <c r="GD144" s="92"/>
      <c r="GE144" s="92"/>
      <c r="GF144" s="92"/>
      <c r="GG144" s="92"/>
      <c r="GH144" s="92"/>
      <c r="GI144" s="92"/>
      <c r="GJ144" s="92"/>
      <c r="GK144" s="92"/>
      <c r="GL144" s="92"/>
      <c r="GM144" s="92"/>
      <c r="GN144" s="92"/>
      <c r="GO144" s="92"/>
      <c r="GP144" s="92"/>
      <c r="GQ144" s="92"/>
    </row>
    <row r="145" spans="1:199" s="103" customFormat="1" ht="13.35" customHeight="1" x14ac:dyDescent="0.2">
      <c r="A145" s="446"/>
      <c r="B145" s="93"/>
      <c r="C145" s="94"/>
      <c r="D145" s="95"/>
      <c r="E145" s="92"/>
      <c r="F145" s="96"/>
      <c r="G145" s="97"/>
      <c r="H145" s="51"/>
      <c r="I145" s="51">
        <v>3</v>
      </c>
      <c r="J145" s="98" t="s">
        <v>48</v>
      </c>
      <c r="K145" s="86">
        <v>1600</v>
      </c>
      <c r="L145" s="99">
        <v>23</v>
      </c>
      <c r="M145" s="99">
        <v>19</v>
      </c>
      <c r="N145" s="99">
        <v>21</v>
      </c>
      <c r="O145" s="88" t="s">
        <v>402</v>
      </c>
      <c r="P145" s="100">
        <f t="shared" si="48"/>
        <v>21</v>
      </c>
      <c r="Q145" s="40">
        <f t="shared" si="49"/>
        <v>8.6283749999999989E-3</v>
      </c>
      <c r="R145" s="101"/>
      <c r="S145" s="98" t="s">
        <v>34</v>
      </c>
      <c r="T145" s="86">
        <v>1600</v>
      </c>
      <c r="U145" s="99">
        <v>0</v>
      </c>
      <c r="V145" s="99">
        <v>0</v>
      </c>
      <c r="W145" s="99">
        <v>0</v>
      </c>
      <c r="X145" s="99" t="s">
        <v>384</v>
      </c>
      <c r="Y145" s="100">
        <f t="shared" si="50"/>
        <v>0</v>
      </c>
      <c r="Z145" s="40">
        <f t="shared" si="51"/>
        <v>0</v>
      </c>
      <c r="AA145" s="467"/>
      <c r="AB145" s="153"/>
      <c r="AC145" s="486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DW145" s="92"/>
      <c r="DX145" s="92"/>
      <c r="DY145" s="92"/>
      <c r="DZ145" s="92"/>
      <c r="EA145" s="92"/>
      <c r="EB145" s="92"/>
      <c r="EC145" s="92"/>
      <c r="ED145" s="92"/>
      <c r="EE145" s="92"/>
      <c r="EF145" s="92"/>
      <c r="EG145" s="92"/>
      <c r="EH145" s="92"/>
      <c r="EI145" s="92"/>
      <c r="EJ145" s="92"/>
      <c r="EK145" s="92"/>
      <c r="EL145" s="92"/>
      <c r="EM145" s="92"/>
      <c r="EN145" s="92"/>
      <c r="EO145" s="92"/>
      <c r="EP145" s="92"/>
      <c r="EQ145" s="92"/>
      <c r="ER145" s="92"/>
      <c r="ES145" s="92"/>
      <c r="ET145" s="92"/>
      <c r="EU145" s="92"/>
      <c r="EV145" s="92"/>
      <c r="EW145" s="92"/>
      <c r="EX145" s="92"/>
      <c r="EY145" s="92"/>
      <c r="EZ145" s="92"/>
      <c r="FA145" s="92"/>
      <c r="FB145" s="92"/>
      <c r="FC145" s="92"/>
      <c r="FD145" s="92"/>
      <c r="FE145" s="92"/>
      <c r="FF145" s="92"/>
      <c r="FG145" s="92"/>
      <c r="FH145" s="92"/>
      <c r="FI145" s="92"/>
      <c r="FJ145" s="92"/>
      <c r="FK145" s="92"/>
      <c r="FL145" s="92"/>
      <c r="FM145" s="92"/>
      <c r="FN145" s="92"/>
      <c r="FO145" s="92"/>
      <c r="FP145" s="92"/>
      <c r="FQ145" s="92"/>
      <c r="FR145" s="92"/>
      <c r="FS145" s="92"/>
      <c r="FT145" s="92"/>
      <c r="FU145" s="92"/>
      <c r="FV145" s="92"/>
      <c r="FW145" s="92"/>
      <c r="FX145" s="92"/>
      <c r="FY145" s="92"/>
      <c r="FZ145" s="92"/>
      <c r="GA145" s="92"/>
      <c r="GB145" s="92"/>
      <c r="GC145" s="92"/>
      <c r="GD145" s="92"/>
      <c r="GE145" s="92"/>
      <c r="GF145" s="92"/>
      <c r="GG145" s="92"/>
      <c r="GH145" s="92"/>
      <c r="GI145" s="92"/>
      <c r="GJ145" s="92"/>
      <c r="GK145" s="92"/>
      <c r="GL145" s="92"/>
      <c r="GM145" s="92"/>
      <c r="GN145" s="92"/>
      <c r="GO145" s="92"/>
      <c r="GP145" s="92"/>
      <c r="GQ145" s="92"/>
    </row>
    <row r="146" spans="1:199" s="103" customFormat="1" ht="13.35" customHeight="1" x14ac:dyDescent="0.2">
      <c r="A146" s="446"/>
      <c r="B146" s="93"/>
      <c r="C146" s="94"/>
      <c r="D146" s="95"/>
      <c r="E146" s="92"/>
      <c r="F146" s="96"/>
      <c r="G146" s="97"/>
      <c r="H146" s="51"/>
      <c r="I146" s="51">
        <v>4</v>
      </c>
      <c r="J146" s="98" t="s">
        <v>48</v>
      </c>
      <c r="K146" s="86">
        <v>1600</v>
      </c>
      <c r="L146" s="99">
        <v>23</v>
      </c>
      <c r="M146" s="99">
        <v>19</v>
      </c>
      <c r="N146" s="99">
        <v>21</v>
      </c>
      <c r="O146" s="88" t="s">
        <v>402</v>
      </c>
      <c r="P146" s="100">
        <f t="shared" si="48"/>
        <v>21</v>
      </c>
      <c r="Q146" s="40">
        <f t="shared" si="49"/>
        <v>8.6283749999999989E-3</v>
      </c>
      <c r="R146" s="101"/>
      <c r="S146" s="98" t="s">
        <v>34</v>
      </c>
      <c r="T146" s="86">
        <v>1600</v>
      </c>
      <c r="U146" s="99">
        <v>0</v>
      </c>
      <c r="V146" s="99">
        <v>0</v>
      </c>
      <c r="W146" s="99">
        <v>0</v>
      </c>
      <c r="X146" s="99" t="s">
        <v>384</v>
      </c>
      <c r="Y146" s="100">
        <f t="shared" si="50"/>
        <v>0</v>
      </c>
      <c r="Z146" s="40">
        <f t="shared" si="51"/>
        <v>0</v>
      </c>
      <c r="AA146" s="467"/>
      <c r="AB146" s="153"/>
      <c r="AC146" s="486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DW146" s="92"/>
      <c r="DX146" s="92"/>
      <c r="DY146" s="92"/>
      <c r="DZ146" s="92"/>
      <c r="EA146" s="92"/>
      <c r="EB146" s="92"/>
      <c r="EC146" s="92"/>
      <c r="ED146" s="92"/>
      <c r="EE146" s="92"/>
      <c r="EF146" s="92"/>
      <c r="EG146" s="92"/>
      <c r="EH146" s="92"/>
      <c r="EI146" s="92"/>
      <c r="EJ146" s="92"/>
      <c r="EK146" s="92"/>
      <c r="EL146" s="92"/>
      <c r="EM146" s="92"/>
      <c r="EN146" s="92"/>
      <c r="EO146" s="92"/>
      <c r="EP146" s="92"/>
      <c r="EQ146" s="92"/>
      <c r="ER146" s="92"/>
      <c r="ES146" s="92"/>
      <c r="ET146" s="92"/>
      <c r="EU146" s="92"/>
      <c r="EV146" s="92"/>
      <c r="EW146" s="92"/>
      <c r="EX146" s="92"/>
      <c r="EY146" s="92"/>
      <c r="EZ146" s="92"/>
      <c r="FA146" s="92"/>
      <c r="FB146" s="92"/>
      <c r="FC146" s="92"/>
      <c r="FD146" s="92"/>
      <c r="FE146" s="92"/>
      <c r="FF146" s="92"/>
      <c r="FG146" s="92"/>
      <c r="FH146" s="92"/>
      <c r="FI146" s="92"/>
      <c r="FJ146" s="92"/>
      <c r="FK146" s="92"/>
      <c r="FL146" s="92"/>
      <c r="FM146" s="92"/>
      <c r="FN146" s="92"/>
      <c r="FO146" s="92"/>
      <c r="FP146" s="92"/>
      <c r="FQ146" s="92"/>
      <c r="FR146" s="92"/>
      <c r="FS146" s="92"/>
      <c r="FT146" s="92"/>
      <c r="FU146" s="92"/>
      <c r="FV146" s="92"/>
      <c r="FW146" s="92"/>
      <c r="FX146" s="92"/>
      <c r="FY146" s="92"/>
      <c r="FZ146" s="92"/>
      <c r="GA146" s="92"/>
      <c r="GB146" s="92"/>
      <c r="GC146" s="92"/>
      <c r="GD146" s="92"/>
      <c r="GE146" s="92"/>
      <c r="GF146" s="92"/>
      <c r="GG146" s="92"/>
      <c r="GH146" s="92"/>
      <c r="GI146" s="92"/>
      <c r="GJ146" s="92"/>
      <c r="GK146" s="92"/>
      <c r="GL146" s="92"/>
      <c r="GM146" s="92"/>
      <c r="GN146" s="92"/>
      <c r="GO146" s="92"/>
      <c r="GP146" s="92"/>
      <c r="GQ146" s="92"/>
    </row>
    <row r="147" spans="1:199" s="103" customFormat="1" ht="13.35" customHeight="1" x14ac:dyDescent="0.2">
      <c r="A147" s="446"/>
      <c r="B147" s="93"/>
      <c r="C147" s="94"/>
      <c r="D147" s="95"/>
      <c r="E147" s="92"/>
      <c r="F147" s="96"/>
      <c r="G147" s="97"/>
      <c r="H147" s="51"/>
      <c r="I147" s="51">
        <v>5</v>
      </c>
      <c r="J147" s="98" t="s">
        <v>769</v>
      </c>
      <c r="K147" s="86">
        <v>1600</v>
      </c>
      <c r="L147" s="99">
        <v>24</v>
      </c>
      <c r="M147" s="99">
        <v>21</v>
      </c>
      <c r="N147" s="99">
        <v>20</v>
      </c>
      <c r="O147" s="88" t="s">
        <v>402</v>
      </c>
      <c r="P147" s="100">
        <f t="shared" si="48"/>
        <v>21.666666666666668</v>
      </c>
      <c r="Q147" s="40">
        <f t="shared" si="49"/>
        <v>8.9022916666666677E-3</v>
      </c>
      <c r="R147" s="101"/>
      <c r="S147" s="98" t="s">
        <v>34</v>
      </c>
      <c r="T147" s="86">
        <v>1600</v>
      </c>
      <c r="U147" s="99">
        <v>0</v>
      </c>
      <c r="V147" s="99">
        <v>0</v>
      </c>
      <c r="W147" s="99">
        <v>0</v>
      </c>
      <c r="X147" s="99" t="s">
        <v>384</v>
      </c>
      <c r="Y147" s="100">
        <f t="shared" si="50"/>
        <v>0</v>
      </c>
      <c r="Z147" s="40">
        <f t="shared" si="51"/>
        <v>0</v>
      </c>
      <c r="AA147" s="467"/>
      <c r="AB147" s="153"/>
      <c r="AC147" s="486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DW147" s="92"/>
      <c r="DX147" s="92"/>
      <c r="DY147" s="92"/>
      <c r="DZ147" s="92"/>
      <c r="EA147" s="92"/>
      <c r="EB147" s="92"/>
      <c r="EC147" s="92"/>
      <c r="ED147" s="92"/>
      <c r="EE147" s="92"/>
      <c r="EF147" s="92"/>
      <c r="EG147" s="92"/>
      <c r="EH147" s="92"/>
      <c r="EI147" s="92"/>
      <c r="EJ147" s="92"/>
      <c r="EK147" s="92"/>
      <c r="EL147" s="92"/>
      <c r="EM147" s="92"/>
      <c r="EN147" s="92"/>
      <c r="EO147" s="92"/>
      <c r="EP147" s="92"/>
      <c r="EQ147" s="92"/>
      <c r="ER147" s="92"/>
      <c r="ES147" s="92"/>
      <c r="ET147" s="92"/>
      <c r="EU147" s="92"/>
      <c r="EV147" s="92"/>
      <c r="EW147" s="92"/>
      <c r="EX147" s="92"/>
      <c r="EY147" s="92"/>
      <c r="EZ147" s="92"/>
      <c r="FA147" s="92"/>
      <c r="FB147" s="92"/>
      <c r="FC147" s="92"/>
      <c r="FD147" s="92"/>
      <c r="FE147" s="92"/>
      <c r="FF147" s="92"/>
      <c r="FG147" s="92"/>
      <c r="FH147" s="92"/>
      <c r="FI147" s="92"/>
      <c r="FJ147" s="92"/>
      <c r="FK147" s="92"/>
      <c r="FL147" s="92"/>
      <c r="FM147" s="92"/>
      <c r="FN147" s="92"/>
      <c r="FO147" s="92"/>
      <c r="FP147" s="92"/>
      <c r="FQ147" s="92"/>
      <c r="FR147" s="92"/>
      <c r="FS147" s="92"/>
      <c r="FT147" s="92"/>
      <c r="FU147" s="92"/>
      <c r="FV147" s="92"/>
      <c r="FW147" s="92"/>
      <c r="FX147" s="92"/>
      <c r="FY147" s="92"/>
      <c r="FZ147" s="92"/>
      <c r="GA147" s="92"/>
      <c r="GB147" s="92"/>
      <c r="GC147" s="92"/>
      <c r="GD147" s="92"/>
      <c r="GE147" s="92"/>
      <c r="GF147" s="92"/>
      <c r="GG147" s="92"/>
      <c r="GH147" s="92"/>
      <c r="GI147" s="92"/>
      <c r="GJ147" s="92"/>
      <c r="GK147" s="92"/>
      <c r="GL147" s="92"/>
      <c r="GM147" s="92"/>
      <c r="GN147" s="92"/>
      <c r="GO147" s="92"/>
      <c r="GP147" s="92"/>
      <c r="GQ147" s="92"/>
    </row>
    <row r="148" spans="1:199" s="103" customFormat="1" ht="13.35" customHeight="1" x14ac:dyDescent="0.2">
      <c r="A148" s="446"/>
      <c r="B148" s="93"/>
      <c r="C148" s="94"/>
      <c r="D148" s="95"/>
      <c r="E148" s="92"/>
      <c r="F148" s="96"/>
      <c r="G148" s="97"/>
      <c r="H148" s="51"/>
      <c r="I148" s="51">
        <v>6</v>
      </c>
      <c r="J148" s="98" t="s">
        <v>723</v>
      </c>
      <c r="K148" s="86">
        <v>1600</v>
      </c>
      <c r="L148" s="99">
        <v>0</v>
      </c>
      <c r="M148" s="99">
        <v>0</v>
      </c>
      <c r="N148" s="99">
        <v>0</v>
      </c>
      <c r="O148" s="88" t="s">
        <v>402</v>
      </c>
      <c r="P148" s="100">
        <f t="shared" si="48"/>
        <v>0</v>
      </c>
      <c r="Q148" s="40">
        <f t="shared" si="49"/>
        <v>0</v>
      </c>
      <c r="R148" s="101"/>
      <c r="S148" s="98" t="s">
        <v>770</v>
      </c>
      <c r="T148" s="86">
        <v>1600</v>
      </c>
      <c r="U148" s="99">
        <v>25</v>
      </c>
      <c r="V148" s="99">
        <v>6</v>
      </c>
      <c r="W148" s="102">
        <v>17</v>
      </c>
      <c r="X148" s="99" t="s">
        <v>384</v>
      </c>
      <c r="Y148" s="100">
        <f t="shared" si="50"/>
        <v>16</v>
      </c>
      <c r="Z148" s="40">
        <f t="shared" si="51"/>
        <v>6.574E-3</v>
      </c>
      <c r="AA148" s="467"/>
      <c r="AB148" s="153"/>
      <c r="AC148" s="486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DW148" s="92"/>
      <c r="DX148" s="92"/>
      <c r="DY148" s="92"/>
      <c r="DZ148" s="92"/>
      <c r="EA148" s="92"/>
      <c r="EB148" s="92"/>
      <c r="EC148" s="92"/>
      <c r="ED148" s="92"/>
      <c r="EE148" s="92"/>
      <c r="EF148" s="92"/>
      <c r="EG148" s="92"/>
      <c r="EH148" s="92"/>
      <c r="EI148" s="92"/>
      <c r="EJ148" s="92"/>
      <c r="EK148" s="92"/>
      <c r="EL148" s="92"/>
      <c r="EM148" s="92"/>
      <c r="EN148" s="92"/>
      <c r="EO148" s="92"/>
      <c r="EP148" s="92"/>
      <c r="EQ148" s="92"/>
      <c r="ER148" s="92"/>
      <c r="ES148" s="92"/>
      <c r="ET148" s="92"/>
      <c r="EU148" s="92"/>
      <c r="EV148" s="92"/>
      <c r="EW148" s="92"/>
      <c r="EX148" s="92"/>
      <c r="EY148" s="92"/>
      <c r="EZ148" s="92"/>
      <c r="FA148" s="92"/>
      <c r="FB148" s="92"/>
      <c r="FC148" s="9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92"/>
      <c r="FT148" s="92"/>
      <c r="FU148" s="92"/>
      <c r="FV148" s="92"/>
      <c r="FW148" s="92"/>
      <c r="FX148" s="92"/>
      <c r="FY148" s="92"/>
      <c r="FZ148" s="92"/>
      <c r="GA148" s="92"/>
      <c r="GB148" s="92"/>
      <c r="GC148" s="92"/>
      <c r="GD148" s="92"/>
      <c r="GE148" s="92"/>
      <c r="GF148" s="92"/>
      <c r="GG148" s="92"/>
      <c r="GH148" s="92"/>
      <c r="GI148" s="92"/>
      <c r="GJ148" s="92"/>
      <c r="GK148" s="92"/>
      <c r="GL148" s="92"/>
      <c r="GM148" s="92"/>
      <c r="GN148" s="92"/>
      <c r="GO148" s="92"/>
      <c r="GP148" s="92"/>
      <c r="GQ148" s="92"/>
    </row>
    <row r="149" spans="1:199" s="103" customFormat="1" ht="13.35" customHeight="1" x14ac:dyDescent="0.2">
      <c r="A149" s="446"/>
      <c r="B149" s="93"/>
      <c r="C149" s="94"/>
      <c r="D149" s="95"/>
      <c r="E149" s="92"/>
      <c r="F149" s="96"/>
      <c r="G149" s="97"/>
      <c r="H149" s="51"/>
      <c r="I149" s="51">
        <v>7</v>
      </c>
      <c r="J149" s="98" t="s">
        <v>723</v>
      </c>
      <c r="K149" s="86">
        <v>1600</v>
      </c>
      <c r="L149" s="99">
        <v>0</v>
      </c>
      <c r="M149" s="99">
        <v>0</v>
      </c>
      <c r="N149" s="99">
        <v>0</v>
      </c>
      <c r="O149" s="88" t="s">
        <v>402</v>
      </c>
      <c r="P149" s="100">
        <f t="shared" si="48"/>
        <v>0</v>
      </c>
      <c r="Q149" s="40">
        <f t="shared" si="49"/>
        <v>0</v>
      </c>
      <c r="R149" s="101"/>
      <c r="S149" s="98" t="s">
        <v>605</v>
      </c>
      <c r="T149" s="86">
        <v>1600</v>
      </c>
      <c r="U149" s="99">
        <v>0</v>
      </c>
      <c r="V149" s="99">
        <v>0</v>
      </c>
      <c r="W149" s="102">
        <v>0</v>
      </c>
      <c r="X149" s="99" t="s">
        <v>384</v>
      </c>
      <c r="Y149" s="100">
        <f t="shared" si="50"/>
        <v>0</v>
      </c>
      <c r="Z149" s="40">
        <f t="shared" si="51"/>
        <v>0</v>
      </c>
      <c r="AA149" s="467"/>
      <c r="AB149" s="153"/>
      <c r="AC149" s="486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DW149" s="92"/>
      <c r="DX149" s="92"/>
      <c r="DY149" s="92"/>
      <c r="DZ149" s="92"/>
      <c r="EA149" s="92"/>
      <c r="EB149" s="92"/>
      <c r="EC149" s="92"/>
      <c r="ED149" s="92"/>
      <c r="EE149" s="92"/>
      <c r="EF149" s="92"/>
      <c r="EG149" s="92"/>
      <c r="EH149" s="92"/>
      <c r="EI149" s="92"/>
      <c r="EJ149" s="92"/>
      <c r="EK149" s="92"/>
      <c r="EL149" s="92"/>
      <c r="EM149" s="92"/>
      <c r="EN149" s="92"/>
      <c r="EO149" s="92"/>
      <c r="EP149" s="92"/>
      <c r="EQ149" s="92"/>
      <c r="ER149" s="92"/>
      <c r="ES149" s="92"/>
      <c r="ET149" s="92"/>
      <c r="EU149" s="92"/>
      <c r="EV149" s="92"/>
      <c r="EW149" s="92"/>
      <c r="EX149" s="92"/>
      <c r="EY149" s="92"/>
      <c r="EZ149" s="92"/>
      <c r="FA149" s="92"/>
      <c r="FB149" s="92"/>
      <c r="FC149" s="92"/>
      <c r="FD149" s="92"/>
      <c r="FE149" s="92"/>
      <c r="FF149" s="92"/>
      <c r="FG149" s="92"/>
      <c r="FH149" s="92"/>
      <c r="FI149" s="92"/>
      <c r="FJ149" s="92"/>
      <c r="FK149" s="92"/>
      <c r="FL149" s="92"/>
      <c r="FM149" s="92"/>
      <c r="FN149" s="92"/>
      <c r="FO149" s="92"/>
      <c r="FP149" s="92"/>
      <c r="FQ149" s="92"/>
      <c r="FR149" s="92"/>
      <c r="FS149" s="92"/>
      <c r="FT149" s="92"/>
      <c r="FU149" s="92"/>
      <c r="FV149" s="92"/>
      <c r="FW149" s="92"/>
      <c r="FX149" s="92"/>
      <c r="FY149" s="92"/>
      <c r="FZ149" s="92"/>
      <c r="GA149" s="92"/>
      <c r="GB149" s="92"/>
      <c r="GC149" s="92"/>
      <c r="GD149" s="92"/>
      <c r="GE149" s="92"/>
      <c r="GF149" s="92"/>
      <c r="GG149" s="92"/>
      <c r="GH149" s="92"/>
      <c r="GI149" s="92"/>
      <c r="GJ149" s="92"/>
      <c r="GK149" s="92"/>
      <c r="GL149" s="92"/>
      <c r="GM149" s="92"/>
      <c r="GN149" s="92"/>
      <c r="GO149" s="92"/>
      <c r="GP149" s="92"/>
      <c r="GQ149" s="92"/>
    </row>
    <row r="150" spans="1:199" s="103" customFormat="1" ht="13.35" customHeight="1" x14ac:dyDescent="0.2">
      <c r="A150" s="446"/>
      <c r="B150" s="93"/>
      <c r="C150" s="94"/>
      <c r="D150" s="95"/>
      <c r="E150" s="92"/>
      <c r="F150" s="96"/>
      <c r="G150" s="97"/>
      <c r="H150" s="51"/>
      <c r="I150" s="51">
        <v>8</v>
      </c>
      <c r="J150" s="98" t="s">
        <v>49</v>
      </c>
      <c r="K150" s="86">
        <v>1600</v>
      </c>
      <c r="L150" s="99">
        <v>0</v>
      </c>
      <c r="M150" s="99">
        <v>0</v>
      </c>
      <c r="N150" s="99">
        <v>0</v>
      </c>
      <c r="O150" s="88" t="s">
        <v>402</v>
      </c>
      <c r="P150" s="100">
        <f t="shared" ref="P150:P154" si="53">(L150+M150+N150)/3</f>
        <v>0</v>
      </c>
      <c r="Q150" s="40">
        <f t="shared" ref="Q150:Q154" si="54">1.73*0.38*P150/K150</f>
        <v>0</v>
      </c>
      <c r="R150" s="101"/>
      <c r="S150" s="98" t="s">
        <v>724</v>
      </c>
      <c r="T150" s="86">
        <v>1600</v>
      </c>
      <c r="U150" s="99">
        <v>3</v>
      </c>
      <c r="V150" s="99">
        <v>3</v>
      </c>
      <c r="W150" s="102">
        <v>4</v>
      </c>
      <c r="X150" s="99" t="s">
        <v>384</v>
      </c>
      <c r="Y150" s="100">
        <f t="shared" ref="Y150:Y154" si="55">(U150+V150+W150)/3</f>
        <v>3.3333333333333335</v>
      </c>
      <c r="Z150" s="40">
        <f t="shared" ref="Z150:Z154" si="56">1.73*0.38*Y150/T150</f>
        <v>1.3695833333333335E-3</v>
      </c>
      <c r="AA150" s="467"/>
      <c r="AB150" s="153"/>
      <c r="AC150" s="486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DI150" s="92"/>
      <c r="DJ150" s="92"/>
      <c r="DK150" s="92"/>
      <c r="DL150" s="92"/>
      <c r="DM150" s="92"/>
      <c r="DN150" s="92"/>
      <c r="DO150" s="92"/>
      <c r="DP150" s="92"/>
      <c r="DQ150" s="92"/>
      <c r="DR150" s="92"/>
      <c r="DS150" s="92"/>
      <c r="DT150" s="92"/>
      <c r="DU150" s="92"/>
      <c r="DV150" s="92"/>
      <c r="DW150" s="92"/>
      <c r="DX150" s="92"/>
      <c r="DY150" s="92"/>
      <c r="DZ150" s="92"/>
      <c r="EA150" s="92"/>
      <c r="EB150" s="92"/>
      <c r="EC150" s="92"/>
      <c r="ED150" s="92"/>
      <c r="EE150" s="92"/>
      <c r="EF150" s="92"/>
      <c r="EG150" s="92"/>
      <c r="EH150" s="92"/>
      <c r="EI150" s="92"/>
      <c r="EJ150" s="92"/>
      <c r="EK150" s="92"/>
      <c r="EL150" s="92"/>
      <c r="EM150" s="92"/>
      <c r="EN150" s="92"/>
      <c r="EO150" s="92"/>
      <c r="EP150" s="92"/>
      <c r="EQ150" s="92"/>
      <c r="ER150" s="92"/>
      <c r="ES150" s="92"/>
      <c r="ET150" s="92"/>
      <c r="EU150" s="92"/>
      <c r="EV150" s="92"/>
      <c r="EW150" s="92"/>
      <c r="EX150" s="92"/>
      <c r="EY150" s="92"/>
      <c r="EZ150" s="92"/>
      <c r="FA150" s="92"/>
      <c r="FB150" s="92"/>
      <c r="FC150" s="92"/>
      <c r="FD150" s="92"/>
      <c r="FE150" s="92"/>
      <c r="FF150" s="92"/>
      <c r="FG150" s="92"/>
      <c r="FH150" s="92"/>
      <c r="FI150" s="92"/>
      <c r="FJ150" s="92"/>
      <c r="FK150" s="92"/>
      <c r="FL150" s="92"/>
      <c r="FM150" s="92"/>
      <c r="FN150" s="92"/>
      <c r="FO150" s="92"/>
      <c r="FP150" s="92"/>
      <c r="FQ150" s="92"/>
      <c r="FR150" s="92"/>
      <c r="FS150" s="92"/>
      <c r="FT150" s="92"/>
      <c r="FU150" s="92"/>
      <c r="FV150" s="92"/>
      <c r="FW150" s="92"/>
      <c r="FX150" s="92"/>
      <c r="FY150" s="92"/>
      <c r="FZ150" s="92"/>
      <c r="GA150" s="92"/>
      <c r="GB150" s="92"/>
      <c r="GC150" s="92"/>
      <c r="GD150" s="92"/>
      <c r="GE150" s="92"/>
      <c r="GF150" s="92"/>
      <c r="GG150" s="92"/>
      <c r="GH150" s="92"/>
      <c r="GI150" s="92"/>
      <c r="GJ150" s="92"/>
      <c r="GK150" s="92"/>
      <c r="GL150" s="92"/>
      <c r="GM150" s="92"/>
      <c r="GN150" s="92"/>
      <c r="GO150" s="92"/>
      <c r="GP150" s="92"/>
      <c r="GQ150" s="92"/>
    </row>
    <row r="151" spans="1:199" s="103" customFormat="1" ht="13.35" customHeight="1" x14ac:dyDescent="0.2">
      <c r="A151" s="446"/>
      <c r="B151" s="93"/>
      <c r="C151" s="94"/>
      <c r="D151" s="95"/>
      <c r="E151" s="92"/>
      <c r="F151" s="96"/>
      <c r="G151" s="97"/>
      <c r="H151" s="51"/>
      <c r="I151" s="51">
        <v>9</v>
      </c>
      <c r="J151" s="98" t="s">
        <v>49</v>
      </c>
      <c r="K151" s="86">
        <v>1600</v>
      </c>
      <c r="L151" s="99">
        <v>0</v>
      </c>
      <c r="M151" s="99">
        <v>0</v>
      </c>
      <c r="N151" s="99">
        <v>0</v>
      </c>
      <c r="O151" s="88" t="s">
        <v>402</v>
      </c>
      <c r="P151" s="100">
        <f t="shared" si="53"/>
        <v>0</v>
      </c>
      <c r="Q151" s="40">
        <f t="shared" si="54"/>
        <v>0</v>
      </c>
      <c r="R151" s="101"/>
      <c r="S151" s="98" t="s">
        <v>724</v>
      </c>
      <c r="T151" s="86">
        <v>1600</v>
      </c>
      <c r="U151" s="99">
        <v>3</v>
      </c>
      <c r="V151" s="99">
        <v>3</v>
      </c>
      <c r="W151" s="102">
        <v>4</v>
      </c>
      <c r="X151" s="99" t="s">
        <v>384</v>
      </c>
      <c r="Y151" s="100">
        <f t="shared" si="55"/>
        <v>3.3333333333333335</v>
      </c>
      <c r="Z151" s="40">
        <f t="shared" si="56"/>
        <v>1.3695833333333335E-3</v>
      </c>
      <c r="AA151" s="467"/>
      <c r="AB151" s="153"/>
      <c r="AC151" s="486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DW151" s="92"/>
      <c r="DX151" s="92"/>
      <c r="DY151" s="92"/>
      <c r="DZ151" s="92"/>
      <c r="EA151" s="92"/>
      <c r="EB151" s="92"/>
      <c r="EC151" s="92"/>
      <c r="ED151" s="92"/>
      <c r="EE151" s="92"/>
      <c r="EF151" s="92"/>
      <c r="EG151" s="92"/>
      <c r="EH151" s="92"/>
      <c r="EI151" s="92"/>
      <c r="EJ151" s="92"/>
      <c r="EK151" s="92"/>
      <c r="EL151" s="92"/>
      <c r="EM151" s="92"/>
      <c r="EN151" s="92"/>
      <c r="EO151" s="92"/>
      <c r="EP151" s="92"/>
      <c r="EQ151" s="92"/>
      <c r="ER151" s="92"/>
      <c r="ES151" s="92"/>
      <c r="ET151" s="92"/>
      <c r="EU151" s="92"/>
      <c r="EV151" s="92"/>
      <c r="EW151" s="92"/>
      <c r="EX151" s="92"/>
      <c r="EY151" s="92"/>
      <c r="EZ151" s="92"/>
      <c r="FA151" s="92"/>
      <c r="FB151" s="92"/>
      <c r="FC151" s="92"/>
      <c r="FD151" s="92"/>
      <c r="FE151" s="92"/>
      <c r="FF151" s="92"/>
      <c r="FG151" s="92"/>
      <c r="FH151" s="92"/>
      <c r="FI151" s="92"/>
      <c r="FJ151" s="92"/>
      <c r="FK151" s="92"/>
      <c r="FL151" s="92"/>
      <c r="FM151" s="92"/>
      <c r="FN151" s="92"/>
      <c r="FO151" s="92"/>
      <c r="FP151" s="92"/>
      <c r="FQ151" s="92"/>
      <c r="FR151" s="92"/>
      <c r="FS151" s="92"/>
      <c r="FT151" s="92"/>
      <c r="FU151" s="92"/>
      <c r="FV151" s="92"/>
      <c r="FW151" s="92"/>
      <c r="FX151" s="92"/>
      <c r="FY151" s="92"/>
      <c r="FZ151" s="92"/>
      <c r="GA151" s="92"/>
      <c r="GB151" s="92"/>
      <c r="GC151" s="92"/>
      <c r="GD151" s="92"/>
      <c r="GE151" s="92"/>
      <c r="GF151" s="92"/>
      <c r="GG151" s="92"/>
      <c r="GH151" s="92"/>
      <c r="GI151" s="92"/>
      <c r="GJ151" s="92"/>
      <c r="GK151" s="92"/>
      <c r="GL151" s="92"/>
      <c r="GM151" s="92"/>
      <c r="GN151" s="92"/>
      <c r="GO151" s="92"/>
      <c r="GP151" s="92"/>
      <c r="GQ151" s="92"/>
    </row>
    <row r="152" spans="1:199" s="103" customFormat="1" ht="13.35" customHeight="1" x14ac:dyDescent="0.2">
      <c r="A152" s="446"/>
      <c r="B152" s="93"/>
      <c r="C152" s="94"/>
      <c r="D152" s="95"/>
      <c r="E152" s="92"/>
      <c r="F152" s="96"/>
      <c r="G152" s="97"/>
      <c r="H152" s="51"/>
      <c r="I152" s="51">
        <v>10</v>
      </c>
      <c r="J152" s="98" t="s">
        <v>724</v>
      </c>
      <c r="K152" s="86">
        <v>1600</v>
      </c>
      <c r="L152" s="99">
        <v>18</v>
      </c>
      <c r="M152" s="99">
        <v>16</v>
      </c>
      <c r="N152" s="99">
        <v>14</v>
      </c>
      <c r="O152" s="88" t="s">
        <v>402</v>
      </c>
      <c r="P152" s="100">
        <f t="shared" si="53"/>
        <v>16</v>
      </c>
      <c r="Q152" s="40">
        <f t="shared" si="54"/>
        <v>6.574E-3</v>
      </c>
      <c r="R152" s="101"/>
      <c r="S152" s="98" t="s">
        <v>49</v>
      </c>
      <c r="T152" s="86">
        <v>1600</v>
      </c>
      <c r="U152" s="99">
        <v>13</v>
      </c>
      <c r="V152" s="99">
        <v>15</v>
      </c>
      <c r="W152" s="102">
        <v>16</v>
      </c>
      <c r="X152" s="99" t="s">
        <v>384</v>
      </c>
      <c r="Y152" s="100">
        <f t="shared" si="55"/>
        <v>14.666666666666666</v>
      </c>
      <c r="Z152" s="40">
        <f t="shared" si="56"/>
        <v>6.0261666666666658E-3</v>
      </c>
      <c r="AA152" s="467"/>
      <c r="AB152" s="153"/>
      <c r="AC152" s="486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DW152" s="92"/>
      <c r="DX152" s="92"/>
      <c r="DY152" s="92"/>
      <c r="DZ152" s="92"/>
      <c r="EA152" s="92"/>
      <c r="EB152" s="92"/>
      <c r="EC152" s="92"/>
      <c r="ED152" s="92"/>
      <c r="EE152" s="92"/>
      <c r="EF152" s="92"/>
      <c r="EG152" s="92"/>
      <c r="EH152" s="92"/>
      <c r="EI152" s="92"/>
      <c r="EJ152" s="92"/>
      <c r="EK152" s="92"/>
      <c r="EL152" s="92"/>
      <c r="EM152" s="92"/>
      <c r="EN152" s="92"/>
      <c r="EO152" s="92"/>
      <c r="EP152" s="92"/>
      <c r="EQ152" s="92"/>
      <c r="ER152" s="92"/>
      <c r="ES152" s="92"/>
      <c r="ET152" s="92"/>
      <c r="EU152" s="92"/>
      <c r="EV152" s="92"/>
      <c r="EW152" s="92"/>
      <c r="EX152" s="92"/>
      <c r="EY152" s="92"/>
      <c r="EZ152" s="92"/>
      <c r="FA152" s="92"/>
      <c r="FB152" s="92"/>
      <c r="FC152" s="92"/>
      <c r="FD152" s="92"/>
      <c r="FE152" s="92"/>
      <c r="FF152" s="92"/>
      <c r="FG152" s="92"/>
      <c r="FH152" s="92"/>
      <c r="FI152" s="92"/>
      <c r="FJ152" s="92"/>
      <c r="FK152" s="92"/>
      <c r="FL152" s="92"/>
      <c r="FM152" s="92"/>
      <c r="FN152" s="92"/>
      <c r="FO152" s="92"/>
      <c r="FP152" s="92"/>
      <c r="FQ152" s="92"/>
      <c r="FR152" s="92"/>
      <c r="FS152" s="92"/>
      <c r="FT152" s="92"/>
      <c r="FU152" s="92"/>
      <c r="FV152" s="92"/>
      <c r="FW152" s="92"/>
      <c r="FX152" s="92"/>
      <c r="FY152" s="92"/>
      <c r="FZ152" s="92"/>
      <c r="GA152" s="92"/>
      <c r="GB152" s="92"/>
      <c r="GC152" s="92"/>
      <c r="GD152" s="92"/>
      <c r="GE152" s="92"/>
      <c r="GF152" s="92"/>
      <c r="GG152" s="92"/>
      <c r="GH152" s="92"/>
      <c r="GI152" s="92"/>
      <c r="GJ152" s="92"/>
      <c r="GK152" s="92"/>
      <c r="GL152" s="92"/>
      <c r="GM152" s="92"/>
      <c r="GN152" s="92"/>
      <c r="GO152" s="92"/>
      <c r="GP152" s="92"/>
      <c r="GQ152" s="92"/>
    </row>
    <row r="153" spans="1:199" s="103" customFormat="1" ht="13.35" customHeight="1" x14ac:dyDescent="0.2">
      <c r="A153" s="446"/>
      <c r="B153" s="93"/>
      <c r="C153" s="94"/>
      <c r="D153" s="95"/>
      <c r="E153" s="92"/>
      <c r="F153" s="96"/>
      <c r="G153" s="97"/>
      <c r="H153" s="51"/>
      <c r="I153" s="51">
        <v>11</v>
      </c>
      <c r="J153" s="98" t="s">
        <v>724</v>
      </c>
      <c r="K153" s="86">
        <v>1600</v>
      </c>
      <c r="L153" s="99">
        <v>18</v>
      </c>
      <c r="M153" s="99">
        <v>16</v>
      </c>
      <c r="N153" s="99">
        <v>14</v>
      </c>
      <c r="O153" s="88" t="s">
        <v>402</v>
      </c>
      <c r="P153" s="100">
        <f t="shared" si="53"/>
        <v>16</v>
      </c>
      <c r="Q153" s="40">
        <f t="shared" si="54"/>
        <v>6.574E-3</v>
      </c>
      <c r="R153" s="101"/>
      <c r="S153" s="98" t="s">
        <v>49</v>
      </c>
      <c r="T153" s="86">
        <v>1600</v>
      </c>
      <c r="U153" s="99">
        <v>13</v>
      </c>
      <c r="V153" s="99">
        <v>15</v>
      </c>
      <c r="W153" s="102">
        <v>16</v>
      </c>
      <c r="X153" s="99" t="s">
        <v>384</v>
      </c>
      <c r="Y153" s="100">
        <f t="shared" si="55"/>
        <v>14.666666666666666</v>
      </c>
      <c r="Z153" s="40">
        <f t="shared" si="56"/>
        <v>6.0261666666666658E-3</v>
      </c>
      <c r="AA153" s="467"/>
      <c r="AB153" s="153"/>
      <c r="AC153" s="486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DW153" s="92"/>
      <c r="DX153" s="92"/>
      <c r="DY153" s="92"/>
      <c r="DZ153" s="92"/>
      <c r="EA153" s="92"/>
      <c r="EB153" s="92"/>
      <c r="EC153" s="92"/>
      <c r="ED153" s="92"/>
      <c r="EE153" s="92"/>
      <c r="EF153" s="92"/>
      <c r="EG153" s="92"/>
      <c r="EH153" s="92"/>
      <c r="EI153" s="92"/>
      <c r="EJ153" s="92"/>
      <c r="EK153" s="92"/>
      <c r="EL153" s="92"/>
      <c r="EM153" s="92"/>
      <c r="EN153" s="92"/>
      <c r="EO153" s="92"/>
      <c r="EP153" s="92"/>
      <c r="EQ153" s="92"/>
      <c r="ER153" s="92"/>
      <c r="ES153" s="92"/>
      <c r="ET153" s="92"/>
      <c r="EU153" s="92"/>
      <c r="EV153" s="92"/>
      <c r="EW153" s="92"/>
      <c r="EX153" s="92"/>
      <c r="EY153" s="92"/>
      <c r="EZ153" s="92"/>
      <c r="FA153" s="92"/>
      <c r="FB153" s="92"/>
      <c r="FC153" s="92"/>
      <c r="FD153" s="92"/>
      <c r="FE153" s="92"/>
      <c r="FF153" s="92"/>
      <c r="FG153" s="92"/>
      <c r="FH153" s="92"/>
      <c r="FI153" s="92"/>
      <c r="FJ153" s="92"/>
      <c r="FK153" s="92"/>
      <c r="FL153" s="92"/>
      <c r="FM153" s="92"/>
      <c r="FN153" s="92"/>
      <c r="FO153" s="92"/>
      <c r="FP153" s="92"/>
      <c r="FQ153" s="92"/>
      <c r="FR153" s="92"/>
      <c r="FS153" s="92"/>
      <c r="FT153" s="92"/>
      <c r="FU153" s="92"/>
      <c r="FV153" s="92"/>
      <c r="FW153" s="92"/>
      <c r="FX153" s="92"/>
      <c r="FY153" s="92"/>
      <c r="FZ153" s="92"/>
      <c r="GA153" s="92"/>
      <c r="GB153" s="92"/>
      <c r="GC153" s="92"/>
      <c r="GD153" s="92"/>
      <c r="GE153" s="92"/>
      <c r="GF153" s="92"/>
      <c r="GG153" s="92"/>
      <c r="GH153" s="92"/>
      <c r="GI153" s="92"/>
      <c r="GJ153" s="92"/>
      <c r="GK153" s="92"/>
      <c r="GL153" s="92"/>
      <c r="GM153" s="92"/>
      <c r="GN153" s="92"/>
      <c r="GO153" s="92"/>
      <c r="GP153" s="92"/>
      <c r="GQ153" s="92"/>
    </row>
    <row r="154" spans="1:199" s="103" customFormat="1" ht="13.35" customHeight="1" x14ac:dyDescent="0.2">
      <c r="A154" s="446"/>
      <c r="B154" s="93"/>
      <c r="C154" s="94"/>
      <c r="D154" s="95"/>
      <c r="E154" s="92"/>
      <c r="F154" s="96"/>
      <c r="G154" s="97"/>
      <c r="H154" s="51"/>
      <c r="I154" s="51">
        <v>12</v>
      </c>
      <c r="J154" s="98" t="s">
        <v>770</v>
      </c>
      <c r="K154" s="86">
        <v>1600</v>
      </c>
      <c r="L154" s="99">
        <v>0</v>
      </c>
      <c r="M154" s="99">
        <v>0</v>
      </c>
      <c r="N154" s="99">
        <v>0</v>
      </c>
      <c r="O154" s="88" t="s">
        <v>402</v>
      </c>
      <c r="P154" s="100">
        <f t="shared" si="53"/>
        <v>0</v>
      </c>
      <c r="Q154" s="40">
        <f t="shared" si="54"/>
        <v>0</v>
      </c>
      <c r="R154" s="101"/>
      <c r="S154" s="98" t="s">
        <v>723</v>
      </c>
      <c r="T154" s="86">
        <v>1600</v>
      </c>
      <c r="U154" s="99">
        <v>49</v>
      </c>
      <c r="V154" s="99">
        <v>41</v>
      </c>
      <c r="W154" s="102">
        <v>47</v>
      </c>
      <c r="X154" s="99" t="s">
        <v>384</v>
      </c>
      <c r="Y154" s="100">
        <f t="shared" si="55"/>
        <v>45.666666666666664</v>
      </c>
      <c r="Z154" s="40">
        <f t="shared" si="56"/>
        <v>1.8763291666666668E-2</v>
      </c>
      <c r="AA154" s="467"/>
      <c r="AB154" s="153"/>
      <c r="AC154" s="486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DW154" s="92"/>
      <c r="DX154" s="92"/>
      <c r="DY154" s="92"/>
      <c r="DZ154" s="92"/>
      <c r="EA154" s="92"/>
      <c r="EB154" s="92"/>
      <c r="EC154" s="92"/>
      <c r="ED154" s="92"/>
      <c r="EE154" s="92"/>
      <c r="EF154" s="92"/>
      <c r="EG154" s="92"/>
      <c r="EH154" s="92"/>
      <c r="EI154" s="92"/>
      <c r="EJ154" s="92"/>
      <c r="EK154" s="92"/>
      <c r="EL154" s="92"/>
      <c r="EM154" s="92"/>
      <c r="EN154" s="92"/>
      <c r="EO154" s="92"/>
      <c r="EP154" s="92"/>
      <c r="EQ154" s="92"/>
      <c r="ER154" s="92"/>
      <c r="ES154" s="92"/>
      <c r="ET154" s="92"/>
      <c r="EU154" s="92"/>
      <c r="EV154" s="92"/>
      <c r="EW154" s="92"/>
      <c r="EX154" s="92"/>
      <c r="EY154" s="92"/>
      <c r="EZ154" s="92"/>
      <c r="FA154" s="92"/>
      <c r="FB154" s="92"/>
      <c r="FC154" s="92"/>
      <c r="FD154" s="92"/>
      <c r="FE154" s="92"/>
      <c r="FF154" s="92"/>
      <c r="FG154" s="92"/>
      <c r="FH154" s="92"/>
      <c r="FI154" s="92"/>
      <c r="FJ154" s="92"/>
      <c r="FK154" s="92"/>
      <c r="FL154" s="92"/>
      <c r="FM154" s="92"/>
      <c r="FN154" s="92"/>
      <c r="FO154" s="92"/>
      <c r="FP154" s="92"/>
      <c r="FQ154" s="92"/>
      <c r="FR154" s="92"/>
      <c r="FS154" s="92"/>
      <c r="FT154" s="92"/>
      <c r="FU154" s="92"/>
      <c r="FV154" s="92"/>
      <c r="FW154" s="92"/>
      <c r="FX154" s="92"/>
      <c r="FY154" s="92"/>
      <c r="FZ154" s="92"/>
      <c r="GA154" s="92"/>
      <c r="GB154" s="92"/>
      <c r="GC154" s="92"/>
      <c r="GD154" s="92"/>
      <c r="GE154" s="92"/>
      <c r="GF154" s="92"/>
      <c r="GG154" s="92"/>
      <c r="GH154" s="92"/>
      <c r="GI154" s="92"/>
      <c r="GJ154" s="92"/>
      <c r="GK154" s="92"/>
      <c r="GL154" s="92"/>
      <c r="GM154" s="92"/>
      <c r="GN154" s="92"/>
      <c r="GO154" s="92"/>
      <c r="GP154" s="92"/>
      <c r="GQ154" s="92"/>
    </row>
    <row r="155" spans="1:199" s="103" customFormat="1" ht="13.35" customHeight="1" x14ac:dyDescent="0.2">
      <c r="A155" s="446"/>
      <c r="B155" s="93"/>
      <c r="C155" s="94"/>
      <c r="D155" s="95"/>
      <c r="E155" s="92"/>
      <c r="F155" s="96"/>
      <c r="G155" s="97"/>
      <c r="H155" s="51"/>
      <c r="I155" s="51">
        <v>13</v>
      </c>
      <c r="J155" s="98" t="s">
        <v>605</v>
      </c>
      <c r="K155" s="86">
        <v>1600</v>
      </c>
      <c r="L155" s="99">
        <v>4</v>
      </c>
      <c r="M155" s="99">
        <v>4</v>
      </c>
      <c r="N155" s="99">
        <v>4</v>
      </c>
      <c r="O155" s="88" t="s">
        <v>402</v>
      </c>
      <c r="P155" s="100">
        <f t="shared" si="48"/>
        <v>4</v>
      </c>
      <c r="Q155" s="40">
        <f t="shared" si="49"/>
        <v>1.6435E-3</v>
      </c>
      <c r="R155" s="101"/>
      <c r="S155" s="98" t="s">
        <v>723</v>
      </c>
      <c r="T155" s="86">
        <v>1600</v>
      </c>
      <c r="U155" s="99">
        <v>49</v>
      </c>
      <c r="V155" s="99">
        <v>41</v>
      </c>
      <c r="W155" s="102">
        <v>47</v>
      </c>
      <c r="X155" s="99" t="s">
        <v>384</v>
      </c>
      <c r="Y155" s="100">
        <f t="shared" si="50"/>
        <v>45.666666666666664</v>
      </c>
      <c r="Z155" s="40">
        <f t="shared" si="51"/>
        <v>1.8763291666666668E-2</v>
      </c>
      <c r="AA155" s="467"/>
      <c r="AB155" s="153"/>
      <c r="AC155" s="486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DI155" s="92"/>
      <c r="DJ155" s="92"/>
      <c r="DK155" s="92"/>
      <c r="DL155" s="92"/>
      <c r="DM155" s="92"/>
      <c r="DN155" s="92"/>
      <c r="DO155" s="92"/>
      <c r="DP155" s="92"/>
      <c r="DQ155" s="92"/>
      <c r="DR155" s="92"/>
      <c r="DS155" s="92"/>
      <c r="DT155" s="92"/>
      <c r="DU155" s="92"/>
      <c r="DV155" s="92"/>
      <c r="DW155" s="92"/>
      <c r="DX155" s="92"/>
      <c r="DY155" s="92"/>
      <c r="DZ155" s="92"/>
      <c r="EA155" s="92"/>
      <c r="EB155" s="92"/>
      <c r="EC155" s="92"/>
      <c r="ED155" s="92"/>
      <c r="EE155" s="92"/>
      <c r="EF155" s="92"/>
      <c r="EG155" s="92"/>
      <c r="EH155" s="92"/>
      <c r="EI155" s="92"/>
      <c r="EJ155" s="92"/>
      <c r="EK155" s="92"/>
      <c r="EL155" s="92"/>
      <c r="EM155" s="92"/>
      <c r="EN155" s="92"/>
      <c r="EO155" s="92"/>
      <c r="EP155" s="92"/>
      <c r="EQ155" s="92"/>
      <c r="ER155" s="92"/>
      <c r="ES155" s="92"/>
      <c r="ET155" s="92"/>
      <c r="EU155" s="92"/>
      <c r="EV155" s="92"/>
      <c r="EW155" s="92"/>
      <c r="EX155" s="92"/>
      <c r="EY155" s="92"/>
      <c r="EZ155" s="92"/>
      <c r="FA155" s="92"/>
      <c r="FB155" s="92"/>
      <c r="FC155" s="92"/>
      <c r="FD155" s="92"/>
      <c r="FE155" s="92"/>
      <c r="FF155" s="92"/>
      <c r="FG155" s="92"/>
      <c r="FH155" s="92"/>
      <c r="FI155" s="92"/>
      <c r="FJ155" s="92"/>
      <c r="FK155" s="92"/>
      <c r="FL155" s="92"/>
      <c r="FM155" s="92"/>
      <c r="FN155" s="92"/>
      <c r="FO155" s="92"/>
      <c r="FP155" s="92"/>
      <c r="FQ155" s="92"/>
      <c r="FR155" s="92"/>
      <c r="FS155" s="92"/>
      <c r="FT155" s="92"/>
      <c r="FU155" s="92"/>
      <c r="FV155" s="92"/>
      <c r="FW155" s="92"/>
      <c r="FX155" s="92"/>
      <c r="FY155" s="92"/>
      <c r="FZ155" s="92"/>
      <c r="GA155" s="92"/>
      <c r="GB155" s="92"/>
      <c r="GC155" s="92"/>
      <c r="GD155" s="92"/>
      <c r="GE155" s="92"/>
      <c r="GF155" s="92"/>
      <c r="GG155" s="92"/>
      <c r="GH155" s="92"/>
      <c r="GI155" s="92"/>
      <c r="GJ155" s="92"/>
      <c r="GK155" s="92"/>
      <c r="GL155" s="92"/>
      <c r="GM155" s="92"/>
      <c r="GN155" s="92"/>
      <c r="GO155" s="92"/>
      <c r="GP155" s="92"/>
      <c r="GQ155" s="92"/>
    </row>
    <row r="156" spans="1:199" s="103" customFormat="1" ht="13.35" customHeight="1" x14ac:dyDescent="0.2">
      <c r="A156" s="446"/>
      <c r="B156" s="93"/>
      <c r="C156" s="94"/>
      <c r="D156" s="95"/>
      <c r="E156" s="92"/>
      <c r="F156" s="96"/>
      <c r="G156" s="97"/>
      <c r="H156" s="51"/>
      <c r="I156" s="51">
        <v>14</v>
      </c>
      <c r="J156" s="98" t="s">
        <v>34</v>
      </c>
      <c r="K156" s="86">
        <v>1600</v>
      </c>
      <c r="L156" s="99">
        <v>0</v>
      </c>
      <c r="M156" s="99">
        <v>0</v>
      </c>
      <c r="N156" s="99">
        <v>0</v>
      </c>
      <c r="O156" s="88" t="s">
        <v>402</v>
      </c>
      <c r="P156" s="100">
        <f t="shared" si="48"/>
        <v>0</v>
      </c>
      <c r="Q156" s="40">
        <f t="shared" si="49"/>
        <v>0</v>
      </c>
      <c r="R156" s="101"/>
      <c r="S156" s="98" t="s">
        <v>725</v>
      </c>
      <c r="T156" s="86">
        <v>1600</v>
      </c>
      <c r="U156" s="99">
        <v>0</v>
      </c>
      <c r="V156" s="99">
        <v>0</v>
      </c>
      <c r="W156" s="102">
        <v>0</v>
      </c>
      <c r="X156" s="99" t="s">
        <v>384</v>
      </c>
      <c r="Y156" s="100">
        <f t="shared" si="50"/>
        <v>0</v>
      </c>
      <c r="Z156" s="40">
        <f t="shared" si="51"/>
        <v>0</v>
      </c>
      <c r="AA156" s="467"/>
      <c r="AB156" s="153"/>
      <c r="AC156" s="486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DW156" s="92"/>
      <c r="DX156" s="92"/>
      <c r="DY156" s="92"/>
      <c r="DZ156" s="92"/>
      <c r="EA156" s="92"/>
      <c r="EB156" s="92"/>
      <c r="EC156" s="92"/>
      <c r="ED156" s="92"/>
      <c r="EE156" s="92"/>
      <c r="EF156" s="92"/>
      <c r="EG156" s="92"/>
      <c r="EH156" s="92"/>
      <c r="EI156" s="92"/>
      <c r="EJ156" s="92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  <c r="FI156" s="92"/>
      <c r="FJ156" s="92"/>
      <c r="FK156" s="92"/>
      <c r="FL156" s="92"/>
      <c r="FM156" s="92"/>
      <c r="FN156" s="92"/>
      <c r="FO156" s="92"/>
      <c r="FP156" s="92"/>
      <c r="FQ156" s="92"/>
      <c r="FR156" s="92"/>
      <c r="FS156" s="92"/>
      <c r="FT156" s="92"/>
      <c r="FU156" s="92"/>
      <c r="FV156" s="92"/>
      <c r="FW156" s="92"/>
      <c r="FX156" s="92"/>
      <c r="FY156" s="92"/>
      <c r="FZ156" s="92"/>
      <c r="GA156" s="92"/>
      <c r="GB156" s="92"/>
      <c r="GC156" s="92"/>
      <c r="GD156" s="92"/>
      <c r="GE156" s="92"/>
      <c r="GF156" s="92"/>
      <c r="GG156" s="92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</row>
    <row r="157" spans="1:199" s="103" customFormat="1" ht="13.35" customHeight="1" x14ac:dyDescent="0.2">
      <c r="A157" s="446"/>
      <c r="B157" s="93"/>
      <c r="C157" s="94"/>
      <c r="D157" s="95"/>
      <c r="E157" s="92"/>
      <c r="F157" s="96"/>
      <c r="G157" s="97"/>
      <c r="H157" s="51"/>
      <c r="I157" s="51">
        <v>15</v>
      </c>
      <c r="J157" s="98" t="s">
        <v>34</v>
      </c>
      <c r="K157" s="86">
        <v>1600</v>
      </c>
      <c r="L157" s="99">
        <v>0</v>
      </c>
      <c r="M157" s="99">
        <v>0</v>
      </c>
      <c r="N157" s="99">
        <v>0</v>
      </c>
      <c r="O157" s="88" t="s">
        <v>402</v>
      </c>
      <c r="P157" s="100">
        <f t="shared" ref="P157" si="57">(L157+M157+N157)/3</f>
        <v>0</v>
      </c>
      <c r="Q157" s="40">
        <f t="shared" ref="Q157" si="58">1.73*0.38*P157/K157</f>
        <v>0</v>
      </c>
      <c r="R157" s="101"/>
      <c r="S157" s="98" t="s">
        <v>48</v>
      </c>
      <c r="T157" s="86">
        <v>1600</v>
      </c>
      <c r="U157" s="99">
        <v>14</v>
      </c>
      <c r="V157" s="99">
        <v>15</v>
      </c>
      <c r="W157" s="102">
        <v>16</v>
      </c>
      <c r="X157" s="99" t="s">
        <v>384</v>
      </c>
      <c r="Y157" s="100">
        <f t="shared" ref="Y157" si="59">(U157+V157+W157)/3</f>
        <v>15</v>
      </c>
      <c r="Z157" s="40">
        <f t="shared" ref="Z157" si="60">1.73*0.38*Y157/T157</f>
        <v>6.1631250000000002E-3</v>
      </c>
      <c r="AA157" s="467"/>
      <c r="AB157" s="153"/>
      <c r="AC157" s="486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DW157" s="92"/>
      <c r="DX157" s="92"/>
      <c r="DY157" s="92"/>
      <c r="DZ157" s="92"/>
      <c r="EA157" s="92"/>
      <c r="EB157" s="92"/>
      <c r="EC157" s="92"/>
      <c r="ED157" s="92"/>
      <c r="EE157" s="92"/>
      <c r="EF157" s="92"/>
      <c r="EG157" s="92"/>
      <c r="EH157" s="92"/>
      <c r="EI157" s="92"/>
      <c r="EJ157" s="92"/>
      <c r="EK157" s="92"/>
      <c r="EL157" s="92"/>
      <c r="EM157" s="92"/>
      <c r="EN157" s="92"/>
      <c r="EO157" s="92"/>
      <c r="EP157" s="92"/>
      <c r="EQ157" s="92"/>
      <c r="ER157" s="92"/>
      <c r="ES157" s="92"/>
      <c r="ET157" s="92"/>
      <c r="EU157" s="92"/>
      <c r="EV157" s="92"/>
      <c r="EW157" s="92"/>
      <c r="EX157" s="92"/>
      <c r="EY157" s="92"/>
      <c r="EZ157" s="92"/>
      <c r="FA157" s="92"/>
      <c r="FB157" s="92"/>
      <c r="FC157" s="92"/>
      <c r="FD157" s="92"/>
      <c r="FE157" s="92"/>
      <c r="FF157" s="92"/>
      <c r="FG157" s="92"/>
      <c r="FH157" s="92"/>
      <c r="FI157" s="92"/>
      <c r="FJ157" s="92"/>
      <c r="FK157" s="92"/>
      <c r="FL157" s="92"/>
      <c r="FM157" s="92"/>
      <c r="FN157" s="92"/>
      <c r="FO157" s="92"/>
      <c r="FP157" s="92"/>
      <c r="FQ157" s="92"/>
      <c r="FR157" s="92"/>
      <c r="FS157" s="92"/>
      <c r="FT157" s="92"/>
      <c r="FU157" s="92"/>
      <c r="FV157" s="92"/>
      <c r="FW157" s="92"/>
      <c r="FX157" s="92"/>
      <c r="FY157" s="92"/>
      <c r="FZ157" s="92"/>
      <c r="GA157" s="92"/>
      <c r="GB157" s="92"/>
      <c r="GC157" s="92"/>
      <c r="GD157" s="92"/>
      <c r="GE157" s="92"/>
      <c r="GF157" s="92"/>
      <c r="GG157" s="92"/>
      <c r="GH157" s="92"/>
      <c r="GI157" s="92"/>
      <c r="GJ157" s="92"/>
      <c r="GK157" s="92"/>
      <c r="GL157" s="92"/>
      <c r="GM157" s="92"/>
      <c r="GN157" s="92"/>
      <c r="GO157" s="92"/>
      <c r="GP157" s="92"/>
      <c r="GQ157" s="92"/>
    </row>
    <row r="158" spans="1:199" s="103" customFormat="1" ht="13.35" customHeight="1" x14ac:dyDescent="0.2">
      <c r="A158" s="446"/>
      <c r="B158" s="93"/>
      <c r="C158" s="94"/>
      <c r="D158" s="95"/>
      <c r="E158" s="92"/>
      <c r="F158" s="96"/>
      <c r="G158" s="97"/>
      <c r="H158" s="51"/>
      <c r="I158" s="51">
        <v>16</v>
      </c>
      <c r="J158" s="98" t="s">
        <v>34</v>
      </c>
      <c r="K158" s="86">
        <v>1600</v>
      </c>
      <c r="L158" s="99">
        <v>0</v>
      </c>
      <c r="M158" s="99">
        <v>0</v>
      </c>
      <c r="N158" s="99">
        <v>0</v>
      </c>
      <c r="O158" s="88" t="s">
        <v>402</v>
      </c>
      <c r="P158" s="100">
        <f t="shared" si="48"/>
        <v>0</v>
      </c>
      <c r="Q158" s="40">
        <f t="shared" si="49"/>
        <v>0</v>
      </c>
      <c r="R158" s="101"/>
      <c r="S158" s="98" t="s">
        <v>48</v>
      </c>
      <c r="T158" s="86">
        <v>1600</v>
      </c>
      <c r="U158" s="99">
        <v>14</v>
      </c>
      <c r="V158" s="99">
        <v>15</v>
      </c>
      <c r="W158" s="102">
        <v>16</v>
      </c>
      <c r="X158" s="99" t="s">
        <v>384</v>
      </c>
      <c r="Y158" s="100">
        <f t="shared" si="50"/>
        <v>15</v>
      </c>
      <c r="Z158" s="40">
        <f t="shared" si="51"/>
        <v>6.1631250000000002E-3</v>
      </c>
      <c r="AA158" s="467"/>
      <c r="AB158" s="153"/>
      <c r="AC158" s="486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2"/>
      <c r="BX158" s="92"/>
      <c r="DW158" s="92"/>
      <c r="DX158" s="92"/>
      <c r="DY158" s="92"/>
      <c r="DZ158" s="92"/>
      <c r="EA158" s="92"/>
      <c r="EB158" s="92"/>
      <c r="EC158" s="92"/>
      <c r="ED158" s="92"/>
      <c r="EE158" s="92"/>
      <c r="EF158" s="92"/>
      <c r="EG158" s="92"/>
      <c r="EH158" s="92"/>
      <c r="EI158" s="92"/>
      <c r="EJ158" s="92"/>
      <c r="EK158" s="92"/>
      <c r="EL158" s="92"/>
      <c r="EM158" s="92"/>
      <c r="EN158" s="92"/>
      <c r="EO158" s="92"/>
      <c r="EP158" s="92"/>
      <c r="EQ158" s="92"/>
      <c r="ER158" s="92"/>
      <c r="ES158" s="92"/>
      <c r="ET158" s="92"/>
      <c r="EU158" s="92"/>
      <c r="EV158" s="92"/>
      <c r="EW158" s="92"/>
      <c r="EX158" s="92"/>
      <c r="EY158" s="92"/>
      <c r="EZ158" s="92"/>
      <c r="FA158" s="92"/>
      <c r="FB158" s="92"/>
      <c r="FC158" s="92"/>
      <c r="FD158" s="92"/>
      <c r="FE158" s="92"/>
      <c r="FF158" s="92"/>
      <c r="FG158" s="92"/>
      <c r="FH158" s="92"/>
      <c r="FI158" s="92"/>
      <c r="FJ158" s="92"/>
      <c r="FK158" s="92"/>
      <c r="FL158" s="92"/>
      <c r="FM158" s="92"/>
      <c r="FN158" s="92"/>
      <c r="FO158" s="92"/>
      <c r="FP158" s="92"/>
      <c r="FQ158" s="92"/>
      <c r="FR158" s="92"/>
      <c r="FS158" s="92"/>
      <c r="FT158" s="92"/>
      <c r="FU158" s="92"/>
      <c r="FV158" s="92"/>
      <c r="FW158" s="92"/>
      <c r="FX158" s="92"/>
      <c r="FY158" s="92"/>
      <c r="FZ158" s="92"/>
      <c r="GA158" s="92"/>
      <c r="GB158" s="92"/>
      <c r="GC158" s="92"/>
      <c r="GD158" s="92"/>
      <c r="GE158" s="92"/>
      <c r="GF158" s="92"/>
      <c r="GG158" s="92"/>
      <c r="GH158" s="92"/>
      <c r="GI158" s="92"/>
      <c r="GJ158" s="92"/>
      <c r="GK158" s="92"/>
      <c r="GL158" s="92"/>
      <c r="GM158" s="92"/>
      <c r="GN158" s="92"/>
      <c r="GO158" s="92"/>
      <c r="GP158" s="92"/>
      <c r="GQ158" s="92"/>
    </row>
    <row r="159" spans="1:199" s="103" customFormat="1" ht="13.35" customHeight="1" x14ac:dyDescent="0.2">
      <c r="A159" s="446"/>
      <c r="B159" s="93"/>
      <c r="C159" s="94"/>
      <c r="D159" s="95"/>
      <c r="E159" s="92"/>
      <c r="F159" s="96"/>
      <c r="G159" s="97"/>
      <c r="H159" s="51"/>
      <c r="I159" s="51">
        <v>17</v>
      </c>
      <c r="J159" s="98" t="s">
        <v>34</v>
      </c>
      <c r="K159" s="86">
        <v>1600</v>
      </c>
      <c r="L159" s="99">
        <v>0</v>
      </c>
      <c r="M159" s="99">
        <v>0</v>
      </c>
      <c r="N159" s="99">
        <v>0</v>
      </c>
      <c r="O159" s="88" t="s">
        <v>402</v>
      </c>
      <c r="P159" s="100">
        <f t="shared" si="48"/>
        <v>0</v>
      </c>
      <c r="Q159" s="40">
        <f t="shared" si="49"/>
        <v>0</v>
      </c>
      <c r="R159" s="101"/>
      <c r="S159" s="98" t="s">
        <v>44</v>
      </c>
      <c r="T159" s="86">
        <v>1600</v>
      </c>
      <c r="U159" s="99">
        <v>25</v>
      </c>
      <c r="V159" s="99">
        <v>18</v>
      </c>
      <c r="W159" s="102">
        <v>19</v>
      </c>
      <c r="X159" s="99" t="s">
        <v>384</v>
      </c>
      <c r="Y159" s="100">
        <f t="shared" si="50"/>
        <v>20.666666666666668</v>
      </c>
      <c r="Z159" s="40">
        <f t="shared" si="51"/>
        <v>8.4914166666666662E-3</v>
      </c>
      <c r="AA159" s="467"/>
      <c r="AB159" s="153"/>
      <c r="AC159" s="486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DW159" s="92"/>
      <c r="DX159" s="92"/>
      <c r="DY159" s="92"/>
      <c r="DZ159" s="92"/>
      <c r="EA159" s="92"/>
      <c r="EB159" s="92"/>
      <c r="EC159" s="92"/>
      <c r="ED159" s="92"/>
      <c r="EE159" s="92"/>
      <c r="EF159" s="92"/>
      <c r="EG159" s="92"/>
      <c r="EH159" s="92"/>
      <c r="EI159" s="92"/>
      <c r="EJ159" s="92"/>
      <c r="EK159" s="92"/>
      <c r="EL159" s="92"/>
      <c r="EM159" s="92"/>
      <c r="EN159" s="92"/>
      <c r="EO159" s="92"/>
      <c r="EP159" s="92"/>
      <c r="EQ159" s="92"/>
      <c r="ER159" s="92"/>
      <c r="ES159" s="92"/>
      <c r="ET159" s="92"/>
      <c r="EU159" s="92"/>
      <c r="EV159" s="92"/>
      <c r="EW159" s="92"/>
      <c r="EX159" s="92"/>
      <c r="EY159" s="92"/>
      <c r="EZ159" s="92"/>
      <c r="FA159" s="92"/>
      <c r="FB159" s="92"/>
      <c r="FC159" s="92"/>
      <c r="FD159" s="92"/>
      <c r="FE159" s="92"/>
      <c r="FF159" s="92"/>
      <c r="FG159" s="92"/>
      <c r="FH159" s="92"/>
      <c r="FI159" s="92"/>
      <c r="FJ159" s="92"/>
      <c r="FK159" s="92"/>
      <c r="FL159" s="92"/>
      <c r="FM159" s="92"/>
      <c r="FN159" s="92"/>
      <c r="FO159" s="92"/>
      <c r="FP159" s="92"/>
      <c r="FQ159" s="92"/>
      <c r="FR159" s="92"/>
      <c r="FS159" s="92"/>
      <c r="FT159" s="92"/>
      <c r="FU159" s="92"/>
      <c r="FV159" s="92"/>
      <c r="FW159" s="92"/>
      <c r="FX159" s="92"/>
      <c r="FY159" s="92"/>
      <c r="FZ159" s="92"/>
      <c r="GA159" s="92"/>
      <c r="GB159" s="92"/>
      <c r="GC159" s="92"/>
      <c r="GD159" s="92"/>
      <c r="GE159" s="92"/>
      <c r="GF159" s="92"/>
      <c r="GG159" s="92"/>
      <c r="GH159" s="92"/>
      <c r="GI159" s="92"/>
      <c r="GJ159" s="92"/>
      <c r="GK159" s="92"/>
      <c r="GL159" s="92"/>
      <c r="GM159" s="92"/>
      <c r="GN159" s="92"/>
      <c r="GO159" s="92"/>
      <c r="GP159" s="92"/>
      <c r="GQ159" s="92"/>
    </row>
    <row r="160" spans="1:199" s="103" customFormat="1" ht="13.35" customHeight="1" thickBot="1" x14ac:dyDescent="0.25">
      <c r="A160" s="446"/>
      <c r="B160" s="104"/>
      <c r="C160" s="105"/>
      <c r="D160" s="106"/>
      <c r="E160" s="107"/>
      <c r="F160" s="108"/>
      <c r="G160" s="109"/>
      <c r="H160" s="77"/>
      <c r="I160" s="77">
        <v>18</v>
      </c>
      <c r="J160" s="110" t="s">
        <v>34</v>
      </c>
      <c r="K160" s="111">
        <v>1600</v>
      </c>
      <c r="L160" s="112">
        <v>0</v>
      </c>
      <c r="M160" s="112">
        <v>0</v>
      </c>
      <c r="N160" s="112">
        <v>0</v>
      </c>
      <c r="O160" s="113" t="s">
        <v>402</v>
      </c>
      <c r="P160" s="114">
        <f t="shared" si="48"/>
        <v>0</v>
      </c>
      <c r="Q160" s="115">
        <f t="shared" si="49"/>
        <v>0</v>
      </c>
      <c r="R160" s="65"/>
      <c r="S160" s="110" t="s">
        <v>44</v>
      </c>
      <c r="T160" s="111">
        <v>1600</v>
      </c>
      <c r="U160" s="112">
        <v>25</v>
      </c>
      <c r="V160" s="112">
        <v>18</v>
      </c>
      <c r="W160" s="116">
        <v>19</v>
      </c>
      <c r="X160" s="112" t="s">
        <v>384</v>
      </c>
      <c r="Y160" s="114">
        <f t="shared" si="50"/>
        <v>20.666666666666668</v>
      </c>
      <c r="Z160" s="115">
        <f t="shared" si="51"/>
        <v>8.4914166666666662E-3</v>
      </c>
      <c r="AA160" s="468"/>
      <c r="AB160" s="153"/>
      <c r="AC160" s="486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DW160" s="92"/>
      <c r="DX160" s="92"/>
      <c r="DY160" s="92"/>
      <c r="DZ160" s="92"/>
      <c r="EA160" s="92"/>
      <c r="EB160" s="92"/>
      <c r="EC160" s="92"/>
      <c r="ED160" s="92"/>
      <c r="EE160" s="92"/>
      <c r="EF160" s="92"/>
      <c r="EG160" s="92"/>
      <c r="EH160" s="92"/>
      <c r="EI160" s="92"/>
      <c r="EJ160" s="92"/>
      <c r="EK160" s="92"/>
      <c r="EL160" s="92"/>
      <c r="EM160" s="92"/>
      <c r="EN160" s="92"/>
      <c r="EO160" s="92"/>
      <c r="EP160" s="92"/>
      <c r="EQ160" s="92"/>
      <c r="ER160" s="92"/>
      <c r="ES160" s="92"/>
      <c r="ET160" s="92"/>
      <c r="EU160" s="92"/>
      <c r="EV160" s="92"/>
      <c r="EW160" s="92"/>
      <c r="EX160" s="92"/>
      <c r="EY160" s="92"/>
      <c r="EZ160" s="92"/>
      <c r="FA160" s="92"/>
      <c r="FB160" s="92"/>
      <c r="FC160" s="92"/>
      <c r="FD160" s="92"/>
      <c r="FE160" s="92"/>
      <c r="FF160" s="92"/>
      <c r="FG160" s="92"/>
      <c r="FH160" s="92"/>
      <c r="FI160" s="92"/>
      <c r="FJ160" s="92"/>
      <c r="FK160" s="92"/>
      <c r="FL160" s="92"/>
      <c r="FM160" s="92"/>
      <c r="FN160" s="92"/>
      <c r="FO160" s="92"/>
      <c r="FP160" s="92"/>
      <c r="FQ160" s="92"/>
      <c r="FR160" s="92"/>
      <c r="FS160" s="92"/>
      <c r="FT160" s="92"/>
      <c r="FU160" s="92"/>
      <c r="FV160" s="92"/>
      <c r="FW160" s="92"/>
      <c r="FX160" s="92"/>
      <c r="FY160" s="92"/>
      <c r="FZ160" s="92"/>
      <c r="GA160" s="92"/>
      <c r="GB160" s="92"/>
      <c r="GC160" s="92"/>
      <c r="GD160" s="92"/>
      <c r="GE160" s="92"/>
      <c r="GF160" s="92"/>
      <c r="GG160" s="92"/>
      <c r="GH160" s="92"/>
      <c r="GI160" s="92"/>
      <c r="GJ160" s="92"/>
      <c r="GK160" s="92"/>
      <c r="GL160" s="92"/>
      <c r="GM160" s="92"/>
      <c r="GN160" s="92"/>
      <c r="GO160" s="92"/>
      <c r="GP160" s="92"/>
      <c r="GQ160" s="92"/>
    </row>
    <row r="161" spans="1:199" s="92" customFormat="1" ht="13.35" customHeight="1" thickBot="1" x14ac:dyDescent="0.25">
      <c r="A161" s="446"/>
      <c r="B161" s="79">
        <v>44851</v>
      </c>
      <c r="C161" s="80">
        <v>0.75</v>
      </c>
      <c r="D161" s="81">
        <v>0</v>
      </c>
      <c r="E161" s="82">
        <f>(MAX(L161:N161))/K161/1.44</f>
        <v>0.11722222222222223</v>
      </c>
      <c r="F161" s="83">
        <f>(MAX(U161:W161))/T161/1.44</f>
        <v>0.1088888888888889</v>
      </c>
      <c r="G161" s="84" t="s">
        <v>35</v>
      </c>
      <c r="H161" s="35" t="s">
        <v>28</v>
      </c>
      <c r="I161" s="35">
        <v>45023</v>
      </c>
      <c r="J161" s="85" t="s">
        <v>29</v>
      </c>
      <c r="K161" s="86">
        <v>1250</v>
      </c>
      <c r="L161" s="87">
        <f>SUM(L162:L181)</f>
        <v>202</v>
      </c>
      <c r="M161" s="87">
        <f>SUM(M162:M181)</f>
        <v>211</v>
      </c>
      <c r="N161" s="87">
        <f>SUM(N162:N181)</f>
        <v>197</v>
      </c>
      <c r="O161" s="88" t="s">
        <v>41</v>
      </c>
      <c r="P161" s="87">
        <f t="shared" ref="P161:P181" si="61">(L161+M161+N161)/3</f>
        <v>203.33333333333334</v>
      </c>
      <c r="Q161" s="40">
        <f t="shared" ref="Q161:Q181" si="62">1.73*0.38*P161/K161</f>
        <v>0.10693706666666666</v>
      </c>
      <c r="R161" s="89" t="s">
        <v>31</v>
      </c>
      <c r="S161" s="90" t="s">
        <v>36</v>
      </c>
      <c r="T161" s="86">
        <v>1250</v>
      </c>
      <c r="U161" s="87">
        <f>SUM(U162:U181)</f>
        <v>196</v>
      </c>
      <c r="V161" s="87">
        <f>SUM(V162:V181)</f>
        <v>194</v>
      </c>
      <c r="W161" s="91">
        <f>SUM(W162:W181)</f>
        <v>184</v>
      </c>
      <c r="X161" s="88" t="s">
        <v>772</v>
      </c>
      <c r="Y161" s="87">
        <f t="shared" ref="Y161:Y181" si="63">(U161+V161+W161)/3</f>
        <v>191.33333333333334</v>
      </c>
      <c r="Z161" s="40">
        <f t="shared" ref="Z161:Z181" si="64">1.73*0.38*Y161/T161</f>
        <v>0.10062602666666666</v>
      </c>
      <c r="AA161" s="466" t="s">
        <v>31</v>
      </c>
      <c r="AB161" s="487">
        <f>Q161+Z161</f>
        <v>0.20756309333333334</v>
      </c>
      <c r="AC161" s="486">
        <f t="shared" si="52"/>
        <v>990.54613333333327</v>
      </c>
    </row>
    <row r="162" spans="1:199" s="103" customFormat="1" ht="13.35" customHeight="1" x14ac:dyDescent="0.2">
      <c r="A162" s="446"/>
      <c r="B162" s="93"/>
      <c r="C162" s="94"/>
      <c r="D162" s="95"/>
      <c r="E162" s="92"/>
      <c r="F162" s="96"/>
      <c r="G162" s="97"/>
      <c r="H162" s="51"/>
      <c r="I162" s="51">
        <v>1</v>
      </c>
      <c r="J162" s="98" t="s">
        <v>365</v>
      </c>
      <c r="K162" s="86">
        <v>1250</v>
      </c>
      <c r="L162" s="99">
        <v>14</v>
      </c>
      <c r="M162" s="99">
        <v>13</v>
      </c>
      <c r="N162" s="99">
        <v>12</v>
      </c>
      <c r="O162" s="88" t="s">
        <v>41</v>
      </c>
      <c r="P162" s="100">
        <f t="shared" si="61"/>
        <v>13</v>
      </c>
      <c r="Q162" s="40">
        <f t="shared" si="62"/>
        <v>6.8369599999999987E-3</v>
      </c>
      <c r="R162" s="101"/>
      <c r="S162" s="98" t="s">
        <v>722</v>
      </c>
      <c r="T162" s="86">
        <v>1250</v>
      </c>
      <c r="U162" s="99">
        <v>13</v>
      </c>
      <c r="V162" s="99">
        <v>12</v>
      </c>
      <c r="W162" s="102">
        <v>12</v>
      </c>
      <c r="X162" s="99" t="s">
        <v>772</v>
      </c>
      <c r="Y162" s="100">
        <f t="shared" si="63"/>
        <v>12.333333333333334</v>
      </c>
      <c r="Z162" s="40">
        <f t="shared" si="64"/>
        <v>6.4863466666666668E-3</v>
      </c>
      <c r="AA162" s="467"/>
      <c r="AB162" s="153"/>
      <c r="AC162" s="486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DW162" s="92"/>
      <c r="DX162" s="92"/>
      <c r="DY162" s="92"/>
      <c r="DZ162" s="92"/>
      <c r="EA162" s="92"/>
      <c r="EB162" s="92"/>
      <c r="EC162" s="92"/>
      <c r="ED162" s="92"/>
      <c r="EE162" s="92"/>
      <c r="EF162" s="92"/>
      <c r="EG162" s="92"/>
      <c r="EH162" s="92"/>
      <c r="EI162" s="92"/>
      <c r="EJ162" s="92"/>
      <c r="EK162" s="92"/>
      <c r="EL162" s="92"/>
      <c r="EM162" s="92"/>
      <c r="EN162" s="92"/>
      <c r="EO162" s="92"/>
      <c r="EP162" s="92"/>
      <c r="EQ162" s="92"/>
      <c r="ER162" s="92"/>
      <c r="ES162" s="92"/>
      <c r="ET162" s="92"/>
      <c r="EU162" s="92"/>
      <c r="EV162" s="92"/>
      <c r="EW162" s="92"/>
      <c r="EX162" s="92"/>
      <c r="EY162" s="92"/>
      <c r="EZ162" s="92"/>
      <c r="FA162" s="92"/>
      <c r="FB162" s="92"/>
      <c r="FC162" s="92"/>
      <c r="FD162" s="92"/>
      <c r="FE162" s="92"/>
      <c r="FF162" s="92"/>
      <c r="FG162" s="92"/>
      <c r="FH162" s="92"/>
      <c r="FI162" s="92"/>
      <c r="FJ162" s="92"/>
      <c r="FK162" s="92"/>
      <c r="FL162" s="92"/>
      <c r="FM162" s="92"/>
      <c r="FN162" s="92"/>
      <c r="FO162" s="92"/>
      <c r="FP162" s="92"/>
      <c r="FQ162" s="92"/>
      <c r="FR162" s="92"/>
      <c r="FS162" s="92"/>
      <c r="FT162" s="92"/>
      <c r="FU162" s="92"/>
      <c r="FV162" s="92"/>
      <c r="FW162" s="92"/>
      <c r="FX162" s="92"/>
      <c r="FY162" s="92"/>
      <c r="FZ162" s="92"/>
      <c r="GA162" s="92"/>
      <c r="GB162" s="92"/>
      <c r="GC162" s="92"/>
      <c r="GD162" s="92"/>
      <c r="GE162" s="92"/>
      <c r="GF162" s="92"/>
      <c r="GG162" s="92"/>
      <c r="GH162" s="92"/>
      <c r="GI162" s="92"/>
      <c r="GJ162" s="92"/>
      <c r="GK162" s="92"/>
      <c r="GL162" s="92"/>
      <c r="GM162" s="92"/>
      <c r="GN162" s="92"/>
      <c r="GO162" s="92"/>
      <c r="GP162" s="92"/>
      <c r="GQ162" s="92"/>
    </row>
    <row r="163" spans="1:199" s="103" customFormat="1" ht="13.35" customHeight="1" x14ac:dyDescent="0.2">
      <c r="A163" s="446"/>
      <c r="B163" s="93"/>
      <c r="C163" s="94"/>
      <c r="D163" s="95"/>
      <c r="E163" s="92"/>
      <c r="F163" s="96"/>
      <c r="G163" s="97"/>
      <c r="H163" s="51"/>
      <c r="I163" s="51">
        <v>2</v>
      </c>
      <c r="J163" s="98" t="s">
        <v>34</v>
      </c>
      <c r="K163" s="86">
        <v>1250</v>
      </c>
      <c r="L163" s="99">
        <v>0</v>
      </c>
      <c r="M163" s="99">
        <v>0</v>
      </c>
      <c r="N163" s="99">
        <v>0</v>
      </c>
      <c r="O163" s="88" t="s">
        <v>41</v>
      </c>
      <c r="P163" s="100">
        <f t="shared" si="61"/>
        <v>0</v>
      </c>
      <c r="Q163" s="40">
        <f t="shared" si="62"/>
        <v>0</v>
      </c>
      <c r="R163" s="101"/>
      <c r="S163" s="98" t="s">
        <v>721</v>
      </c>
      <c r="T163" s="86">
        <v>1250</v>
      </c>
      <c r="U163" s="99">
        <v>0</v>
      </c>
      <c r="V163" s="99">
        <v>0</v>
      </c>
      <c r="W163" s="102">
        <v>0</v>
      </c>
      <c r="X163" s="99" t="s">
        <v>772</v>
      </c>
      <c r="Y163" s="100">
        <f t="shared" si="63"/>
        <v>0</v>
      </c>
      <c r="Z163" s="40">
        <f t="shared" si="64"/>
        <v>0</v>
      </c>
      <c r="AA163" s="467"/>
      <c r="AB163" s="153"/>
      <c r="AC163" s="486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DW163" s="92"/>
      <c r="DX163" s="92"/>
      <c r="DY163" s="92"/>
      <c r="DZ163" s="92"/>
      <c r="EA163" s="92"/>
      <c r="EB163" s="92"/>
      <c r="EC163" s="92"/>
      <c r="ED163" s="92"/>
      <c r="EE163" s="92"/>
      <c r="EF163" s="92"/>
      <c r="EG163" s="92"/>
      <c r="EH163" s="92"/>
      <c r="EI163" s="92"/>
      <c r="EJ163" s="92"/>
      <c r="EK163" s="92"/>
      <c r="EL163" s="92"/>
      <c r="EM163" s="92"/>
      <c r="EN163" s="92"/>
      <c r="EO163" s="92"/>
      <c r="EP163" s="92"/>
      <c r="EQ163" s="92"/>
      <c r="ER163" s="92"/>
      <c r="ES163" s="92"/>
      <c r="ET163" s="92"/>
      <c r="EU163" s="92"/>
      <c r="EV163" s="92"/>
      <c r="EW163" s="92"/>
      <c r="EX163" s="92"/>
      <c r="EY163" s="92"/>
      <c r="EZ163" s="92"/>
      <c r="FA163" s="92"/>
      <c r="FB163" s="92"/>
      <c r="FC163" s="92"/>
      <c r="FD163" s="92"/>
      <c r="FE163" s="92"/>
      <c r="FF163" s="92"/>
      <c r="FG163" s="92"/>
      <c r="FH163" s="92"/>
      <c r="FI163" s="92"/>
      <c r="FJ163" s="92"/>
      <c r="FK163" s="92"/>
      <c r="FL163" s="92"/>
      <c r="FM163" s="92"/>
      <c r="FN163" s="92"/>
      <c r="FO163" s="92"/>
      <c r="FP163" s="92"/>
      <c r="FQ163" s="92"/>
      <c r="FR163" s="92"/>
      <c r="FS163" s="92"/>
      <c r="FT163" s="92"/>
      <c r="FU163" s="92"/>
      <c r="FV163" s="92"/>
      <c r="FW163" s="92"/>
      <c r="FX163" s="92"/>
      <c r="FY163" s="92"/>
      <c r="FZ163" s="92"/>
      <c r="GA163" s="92"/>
      <c r="GB163" s="92"/>
      <c r="GC163" s="92"/>
      <c r="GD163" s="92"/>
      <c r="GE163" s="92"/>
      <c r="GF163" s="92"/>
      <c r="GG163" s="92"/>
      <c r="GH163" s="92"/>
      <c r="GI163" s="92"/>
      <c r="GJ163" s="92"/>
      <c r="GK163" s="92"/>
      <c r="GL163" s="92"/>
      <c r="GM163" s="92"/>
      <c r="GN163" s="92"/>
      <c r="GO163" s="92"/>
      <c r="GP163" s="92"/>
      <c r="GQ163" s="92"/>
    </row>
    <row r="164" spans="1:199" s="103" customFormat="1" ht="13.35" customHeight="1" x14ac:dyDescent="0.2">
      <c r="A164" s="446"/>
      <c r="B164" s="93"/>
      <c r="C164" s="94"/>
      <c r="D164" s="95"/>
      <c r="E164" s="92"/>
      <c r="F164" s="96"/>
      <c r="G164" s="97"/>
      <c r="H164" s="51"/>
      <c r="I164" s="51">
        <v>3</v>
      </c>
      <c r="J164" s="98" t="s">
        <v>34</v>
      </c>
      <c r="K164" s="86">
        <v>1250</v>
      </c>
      <c r="L164" s="99">
        <v>0</v>
      </c>
      <c r="M164" s="99">
        <v>0</v>
      </c>
      <c r="N164" s="99">
        <v>0</v>
      </c>
      <c r="O164" s="88" t="s">
        <v>41</v>
      </c>
      <c r="P164" s="100">
        <f t="shared" si="61"/>
        <v>0</v>
      </c>
      <c r="Q164" s="40">
        <f t="shared" si="62"/>
        <v>0</v>
      </c>
      <c r="R164" s="101"/>
      <c r="S164" s="98" t="s">
        <v>720</v>
      </c>
      <c r="T164" s="86">
        <v>1250</v>
      </c>
      <c r="U164" s="99">
        <v>2</v>
      </c>
      <c r="V164" s="99">
        <v>8</v>
      </c>
      <c r="W164" s="102">
        <v>6</v>
      </c>
      <c r="X164" s="99" t="s">
        <v>772</v>
      </c>
      <c r="Y164" s="100">
        <f t="shared" si="63"/>
        <v>5.333333333333333</v>
      </c>
      <c r="Z164" s="40">
        <f t="shared" si="64"/>
        <v>2.8049066666666666E-3</v>
      </c>
      <c r="AA164" s="467"/>
      <c r="AB164" s="153"/>
      <c r="AC164" s="486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DW164" s="92"/>
      <c r="DX164" s="92"/>
      <c r="DY164" s="92"/>
      <c r="DZ164" s="92"/>
      <c r="EA164" s="92"/>
      <c r="EB164" s="92"/>
      <c r="EC164" s="92"/>
      <c r="ED164" s="92"/>
      <c r="EE164" s="92"/>
      <c r="EF164" s="92"/>
      <c r="EG164" s="92"/>
      <c r="EH164" s="92"/>
      <c r="EI164" s="92"/>
      <c r="EJ164" s="92"/>
      <c r="EK164" s="92"/>
      <c r="EL164" s="92"/>
      <c r="EM164" s="92"/>
      <c r="EN164" s="92"/>
      <c r="EO164" s="92"/>
      <c r="EP164" s="92"/>
      <c r="EQ164" s="92"/>
      <c r="ER164" s="92"/>
      <c r="ES164" s="92"/>
      <c r="ET164" s="92"/>
      <c r="EU164" s="92"/>
      <c r="EV164" s="92"/>
      <c r="EW164" s="92"/>
      <c r="EX164" s="92"/>
      <c r="EY164" s="92"/>
      <c r="EZ164" s="92"/>
      <c r="FA164" s="92"/>
      <c r="FB164" s="92"/>
      <c r="FC164" s="92"/>
      <c r="FD164" s="92"/>
      <c r="FE164" s="92"/>
      <c r="FF164" s="92"/>
      <c r="FG164" s="92"/>
      <c r="FH164" s="92"/>
      <c r="FI164" s="92"/>
      <c r="FJ164" s="92"/>
      <c r="FK164" s="92"/>
      <c r="FL164" s="92"/>
      <c r="FM164" s="92"/>
      <c r="FN164" s="92"/>
      <c r="FO164" s="92"/>
      <c r="FP164" s="92"/>
      <c r="FQ164" s="92"/>
      <c r="FR164" s="92"/>
      <c r="FS164" s="92"/>
      <c r="FT164" s="92"/>
      <c r="FU164" s="92"/>
      <c r="FV164" s="92"/>
      <c r="FW164" s="92"/>
      <c r="FX164" s="92"/>
      <c r="FY164" s="92"/>
      <c r="FZ164" s="92"/>
      <c r="GA164" s="92"/>
      <c r="GB164" s="92"/>
      <c r="GC164" s="92"/>
      <c r="GD164" s="92"/>
      <c r="GE164" s="92"/>
      <c r="GF164" s="92"/>
      <c r="GG164" s="92"/>
      <c r="GH164" s="92"/>
      <c r="GI164" s="92"/>
      <c r="GJ164" s="92"/>
      <c r="GK164" s="92"/>
      <c r="GL164" s="92"/>
      <c r="GM164" s="92"/>
      <c r="GN164" s="92"/>
      <c r="GO164" s="92"/>
      <c r="GP164" s="92"/>
      <c r="GQ164" s="92"/>
    </row>
    <row r="165" spans="1:199" s="103" customFormat="1" ht="13.35" customHeight="1" x14ac:dyDescent="0.2">
      <c r="A165" s="446"/>
      <c r="B165" s="93"/>
      <c r="C165" s="94"/>
      <c r="D165" s="95"/>
      <c r="E165" s="92"/>
      <c r="F165" s="96"/>
      <c r="G165" s="97"/>
      <c r="H165" s="51"/>
      <c r="I165" s="51">
        <v>4</v>
      </c>
      <c r="J165" s="98" t="s">
        <v>771</v>
      </c>
      <c r="K165" s="86">
        <v>1250</v>
      </c>
      <c r="L165" s="99">
        <v>0</v>
      </c>
      <c r="M165" s="99">
        <v>0</v>
      </c>
      <c r="N165" s="99">
        <v>0</v>
      </c>
      <c r="O165" s="88" t="s">
        <v>41</v>
      </c>
      <c r="P165" s="100">
        <f t="shared" si="61"/>
        <v>0</v>
      </c>
      <c r="Q165" s="40">
        <f t="shared" si="62"/>
        <v>0</v>
      </c>
      <c r="R165" s="101"/>
      <c r="S165" s="98" t="s">
        <v>719</v>
      </c>
      <c r="T165" s="86">
        <v>1250</v>
      </c>
      <c r="U165" s="99">
        <v>27</v>
      </c>
      <c r="V165" s="99">
        <v>25</v>
      </c>
      <c r="W165" s="102">
        <v>21</v>
      </c>
      <c r="X165" s="99" t="s">
        <v>772</v>
      </c>
      <c r="Y165" s="100">
        <f t="shared" si="63"/>
        <v>24.333333333333332</v>
      </c>
      <c r="Z165" s="40">
        <f t="shared" si="64"/>
        <v>1.2797386666666665E-2</v>
      </c>
      <c r="AA165" s="467"/>
      <c r="AB165" s="153"/>
      <c r="AC165" s="486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DW165" s="92"/>
      <c r="DX165" s="92"/>
      <c r="DY165" s="92"/>
      <c r="DZ165" s="92"/>
      <c r="EA165" s="92"/>
      <c r="EB165" s="92"/>
      <c r="EC165" s="92"/>
      <c r="ED165" s="92"/>
      <c r="EE165" s="92"/>
      <c r="EF165" s="92"/>
      <c r="EG165" s="92"/>
      <c r="EH165" s="92"/>
      <c r="EI165" s="92"/>
      <c r="EJ165" s="92"/>
      <c r="EK165" s="92"/>
      <c r="EL165" s="92"/>
      <c r="EM165" s="92"/>
      <c r="EN165" s="92"/>
      <c r="EO165" s="92"/>
      <c r="EP165" s="92"/>
      <c r="EQ165" s="92"/>
      <c r="ER165" s="92"/>
      <c r="ES165" s="92"/>
      <c r="ET165" s="92"/>
      <c r="EU165" s="92"/>
      <c r="EV165" s="92"/>
      <c r="EW165" s="92"/>
      <c r="EX165" s="92"/>
      <c r="EY165" s="92"/>
      <c r="EZ165" s="92"/>
      <c r="FA165" s="92"/>
      <c r="FB165" s="92"/>
      <c r="FC165" s="92"/>
      <c r="FD165" s="92"/>
      <c r="FE165" s="92"/>
      <c r="FF165" s="92"/>
      <c r="FG165" s="92"/>
      <c r="FH165" s="92"/>
      <c r="FI165" s="92"/>
      <c r="FJ165" s="92"/>
      <c r="FK165" s="92"/>
      <c r="FL165" s="92"/>
      <c r="FM165" s="92"/>
      <c r="FN165" s="92"/>
      <c r="FO165" s="92"/>
      <c r="FP165" s="92"/>
      <c r="FQ165" s="92"/>
      <c r="FR165" s="92"/>
      <c r="FS165" s="92"/>
      <c r="FT165" s="92"/>
      <c r="FU165" s="92"/>
      <c r="FV165" s="92"/>
      <c r="FW165" s="92"/>
      <c r="FX165" s="92"/>
      <c r="FY165" s="92"/>
      <c r="FZ165" s="92"/>
      <c r="GA165" s="92"/>
      <c r="GB165" s="92"/>
      <c r="GC165" s="92"/>
      <c r="GD165" s="92"/>
      <c r="GE165" s="92"/>
      <c r="GF165" s="92"/>
      <c r="GG165" s="92"/>
      <c r="GH165" s="92"/>
      <c r="GI165" s="92"/>
      <c r="GJ165" s="92"/>
      <c r="GK165" s="92"/>
      <c r="GL165" s="92"/>
      <c r="GM165" s="92"/>
      <c r="GN165" s="92"/>
      <c r="GO165" s="92"/>
      <c r="GP165" s="92"/>
      <c r="GQ165" s="92"/>
    </row>
    <row r="166" spans="1:199" s="103" customFormat="1" ht="13.35" customHeight="1" x14ac:dyDescent="0.2">
      <c r="A166" s="446"/>
      <c r="B166" s="93"/>
      <c r="C166" s="94"/>
      <c r="D166" s="95"/>
      <c r="E166" s="92"/>
      <c r="F166" s="96"/>
      <c r="G166" s="97"/>
      <c r="H166" s="51"/>
      <c r="I166" s="51">
        <v>5</v>
      </c>
      <c r="J166" s="98" t="s">
        <v>722</v>
      </c>
      <c r="K166" s="86">
        <v>1250</v>
      </c>
      <c r="L166" s="99">
        <v>11</v>
      </c>
      <c r="M166" s="99">
        <v>13</v>
      </c>
      <c r="N166" s="99">
        <v>12</v>
      </c>
      <c r="O166" s="88" t="s">
        <v>41</v>
      </c>
      <c r="P166" s="100">
        <f t="shared" ref="P166:P169" si="65">(L166+M166+N166)/3</f>
        <v>12</v>
      </c>
      <c r="Q166" s="40">
        <f t="shared" ref="Q166:Q169" si="66">1.73*0.38*P166/K166</f>
        <v>6.3110399999999995E-3</v>
      </c>
      <c r="R166" s="101"/>
      <c r="S166" s="98" t="s">
        <v>719</v>
      </c>
      <c r="T166" s="86">
        <v>1250</v>
      </c>
      <c r="U166" s="99">
        <v>27</v>
      </c>
      <c r="V166" s="99">
        <v>25</v>
      </c>
      <c r="W166" s="102">
        <v>21</v>
      </c>
      <c r="X166" s="99" t="s">
        <v>772</v>
      </c>
      <c r="Y166" s="100">
        <f t="shared" ref="Y166:Y169" si="67">(U166+V166+W166)/3</f>
        <v>24.333333333333332</v>
      </c>
      <c r="Z166" s="40">
        <f t="shared" ref="Z166:Z169" si="68">1.73*0.38*Y166/T166</f>
        <v>1.2797386666666665E-2</v>
      </c>
      <c r="AA166" s="467"/>
      <c r="AB166" s="153"/>
      <c r="AC166" s="486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DW166" s="92"/>
      <c r="DX166" s="92"/>
      <c r="DY166" s="92"/>
      <c r="DZ166" s="92"/>
      <c r="EA166" s="92"/>
      <c r="EB166" s="92"/>
      <c r="EC166" s="92"/>
      <c r="ED166" s="92"/>
      <c r="EE166" s="92"/>
      <c r="EF166" s="92"/>
      <c r="EG166" s="92"/>
      <c r="EH166" s="92"/>
      <c r="EI166" s="92"/>
      <c r="EJ166" s="92"/>
      <c r="EK166" s="92"/>
      <c r="EL166" s="92"/>
      <c r="EM166" s="92"/>
      <c r="EN166" s="92"/>
      <c r="EO166" s="92"/>
      <c r="EP166" s="92"/>
      <c r="EQ166" s="92"/>
      <c r="ER166" s="92"/>
      <c r="ES166" s="92"/>
      <c r="ET166" s="92"/>
      <c r="EU166" s="92"/>
      <c r="EV166" s="92"/>
      <c r="EW166" s="92"/>
      <c r="EX166" s="92"/>
      <c r="EY166" s="92"/>
      <c r="EZ166" s="92"/>
      <c r="FA166" s="92"/>
      <c r="FB166" s="92"/>
      <c r="FC166" s="92"/>
      <c r="FD166" s="92"/>
      <c r="FE166" s="92"/>
      <c r="FF166" s="92"/>
      <c r="FG166" s="92"/>
      <c r="FH166" s="92"/>
      <c r="FI166" s="92"/>
      <c r="FJ166" s="92"/>
      <c r="FK166" s="92"/>
      <c r="FL166" s="92"/>
      <c r="FM166" s="92"/>
      <c r="FN166" s="92"/>
      <c r="FO166" s="92"/>
      <c r="FP166" s="92"/>
      <c r="FQ166" s="92"/>
      <c r="FR166" s="92"/>
      <c r="FS166" s="92"/>
      <c r="FT166" s="92"/>
      <c r="FU166" s="92"/>
      <c r="FV166" s="92"/>
      <c r="FW166" s="92"/>
      <c r="FX166" s="92"/>
      <c r="FY166" s="92"/>
      <c r="FZ166" s="92"/>
      <c r="GA166" s="92"/>
      <c r="GB166" s="92"/>
      <c r="GC166" s="92"/>
      <c r="GD166" s="92"/>
      <c r="GE166" s="92"/>
      <c r="GF166" s="92"/>
      <c r="GG166" s="92"/>
      <c r="GH166" s="92"/>
      <c r="GI166" s="92"/>
      <c r="GJ166" s="92"/>
      <c r="GK166" s="92"/>
      <c r="GL166" s="92"/>
      <c r="GM166" s="92"/>
      <c r="GN166" s="92"/>
      <c r="GO166" s="92"/>
      <c r="GP166" s="92"/>
      <c r="GQ166" s="92"/>
    </row>
    <row r="167" spans="1:199" s="103" customFormat="1" ht="13.35" customHeight="1" x14ac:dyDescent="0.2">
      <c r="A167" s="446"/>
      <c r="B167" s="93"/>
      <c r="C167" s="94"/>
      <c r="D167" s="95"/>
      <c r="E167" s="92"/>
      <c r="F167" s="96"/>
      <c r="G167" s="97"/>
      <c r="H167" s="51"/>
      <c r="I167" s="51">
        <v>6</v>
      </c>
      <c r="J167" s="98" t="s">
        <v>721</v>
      </c>
      <c r="K167" s="86">
        <v>1250</v>
      </c>
      <c r="L167" s="99">
        <v>10</v>
      </c>
      <c r="M167" s="99">
        <v>14</v>
      </c>
      <c r="N167" s="99">
        <v>13</v>
      </c>
      <c r="O167" s="88" t="s">
        <v>41</v>
      </c>
      <c r="P167" s="100">
        <f t="shared" si="65"/>
        <v>12.333333333333334</v>
      </c>
      <c r="Q167" s="40">
        <f t="shared" si="66"/>
        <v>6.4863466666666668E-3</v>
      </c>
      <c r="R167" s="101"/>
      <c r="S167" s="98" t="s">
        <v>718</v>
      </c>
      <c r="T167" s="86">
        <v>1250</v>
      </c>
      <c r="U167" s="99">
        <v>0</v>
      </c>
      <c r="V167" s="99">
        <v>0</v>
      </c>
      <c r="W167" s="102">
        <v>0</v>
      </c>
      <c r="X167" s="99" t="s">
        <v>772</v>
      </c>
      <c r="Y167" s="100">
        <f t="shared" si="67"/>
        <v>0</v>
      </c>
      <c r="Z167" s="40">
        <f t="shared" si="68"/>
        <v>0</v>
      </c>
      <c r="AA167" s="467"/>
      <c r="AB167" s="153"/>
      <c r="AC167" s="486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DW167" s="92"/>
      <c r="DX167" s="92"/>
      <c r="DY167" s="92"/>
      <c r="DZ167" s="92"/>
      <c r="EA167" s="92"/>
      <c r="EB167" s="92"/>
      <c r="EC167" s="92"/>
      <c r="ED167" s="92"/>
      <c r="EE167" s="92"/>
      <c r="EF167" s="92"/>
      <c r="EG167" s="92"/>
      <c r="EH167" s="92"/>
      <c r="EI167" s="92"/>
      <c r="EJ167" s="92"/>
      <c r="EK167" s="92"/>
      <c r="EL167" s="92"/>
      <c r="EM167" s="92"/>
      <c r="EN167" s="92"/>
      <c r="EO167" s="92"/>
      <c r="EP167" s="92"/>
      <c r="EQ167" s="92"/>
      <c r="ER167" s="92"/>
      <c r="ES167" s="92"/>
      <c r="ET167" s="92"/>
      <c r="EU167" s="92"/>
      <c r="EV167" s="92"/>
      <c r="EW167" s="92"/>
      <c r="EX167" s="92"/>
      <c r="EY167" s="92"/>
      <c r="EZ167" s="92"/>
      <c r="FA167" s="92"/>
      <c r="FB167" s="92"/>
      <c r="FC167" s="92"/>
      <c r="FD167" s="92"/>
      <c r="FE167" s="92"/>
      <c r="FF167" s="92"/>
      <c r="FG167" s="92"/>
      <c r="FH167" s="92"/>
      <c r="FI167" s="92"/>
      <c r="FJ167" s="92"/>
      <c r="FK167" s="92"/>
      <c r="FL167" s="92"/>
      <c r="FM167" s="92"/>
      <c r="FN167" s="92"/>
      <c r="FO167" s="92"/>
      <c r="FP167" s="92"/>
      <c r="FQ167" s="92"/>
      <c r="FR167" s="92"/>
      <c r="FS167" s="92"/>
      <c r="FT167" s="92"/>
      <c r="FU167" s="92"/>
      <c r="FV167" s="92"/>
      <c r="FW167" s="92"/>
      <c r="FX167" s="92"/>
      <c r="FY167" s="92"/>
      <c r="FZ167" s="92"/>
      <c r="GA167" s="92"/>
      <c r="GB167" s="92"/>
      <c r="GC167" s="92"/>
      <c r="GD167" s="92"/>
      <c r="GE167" s="92"/>
      <c r="GF167" s="92"/>
      <c r="GG167" s="92"/>
      <c r="GH167" s="92"/>
      <c r="GI167" s="92"/>
      <c r="GJ167" s="92"/>
      <c r="GK167" s="92"/>
      <c r="GL167" s="92"/>
      <c r="GM167" s="92"/>
      <c r="GN167" s="92"/>
      <c r="GO167" s="92"/>
      <c r="GP167" s="92"/>
      <c r="GQ167" s="92"/>
    </row>
    <row r="168" spans="1:199" s="103" customFormat="1" ht="13.35" customHeight="1" x14ac:dyDescent="0.2">
      <c r="A168" s="446"/>
      <c r="B168" s="93"/>
      <c r="C168" s="94"/>
      <c r="D168" s="95"/>
      <c r="E168" s="92"/>
      <c r="F168" s="96"/>
      <c r="G168" s="97"/>
      <c r="H168" s="51"/>
      <c r="I168" s="51">
        <v>7</v>
      </c>
      <c r="J168" s="98" t="s">
        <v>720</v>
      </c>
      <c r="K168" s="86">
        <v>1250</v>
      </c>
      <c r="L168" s="99">
        <v>2</v>
      </c>
      <c r="M168" s="99">
        <v>2</v>
      </c>
      <c r="N168" s="99">
        <v>2</v>
      </c>
      <c r="O168" s="88" t="s">
        <v>41</v>
      </c>
      <c r="P168" s="100">
        <f t="shared" si="65"/>
        <v>2</v>
      </c>
      <c r="Q168" s="40">
        <f t="shared" si="66"/>
        <v>1.0518400000000001E-3</v>
      </c>
      <c r="R168" s="101"/>
      <c r="S168" s="98" t="s">
        <v>34</v>
      </c>
      <c r="T168" s="86">
        <v>1250</v>
      </c>
      <c r="U168" s="99">
        <v>0</v>
      </c>
      <c r="V168" s="99">
        <v>0</v>
      </c>
      <c r="W168" s="102">
        <v>0</v>
      </c>
      <c r="X168" s="99" t="s">
        <v>772</v>
      </c>
      <c r="Y168" s="100">
        <f t="shared" si="67"/>
        <v>0</v>
      </c>
      <c r="Z168" s="40">
        <f t="shared" si="68"/>
        <v>0</v>
      </c>
      <c r="AA168" s="467"/>
      <c r="AB168" s="153"/>
      <c r="AC168" s="486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DW168" s="92"/>
      <c r="DX168" s="92"/>
      <c r="DY168" s="92"/>
      <c r="DZ168" s="92"/>
      <c r="EA168" s="92"/>
      <c r="EB168" s="92"/>
      <c r="EC168" s="92"/>
      <c r="ED168" s="92"/>
      <c r="EE168" s="92"/>
      <c r="EF168" s="92"/>
      <c r="EG168" s="92"/>
      <c r="EH168" s="92"/>
      <c r="EI168" s="92"/>
      <c r="EJ168" s="92"/>
      <c r="EK168" s="92"/>
      <c r="EL168" s="92"/>
      <c r="EM168" s="92"/>
      <c r="EN168" s="92"/>
      <c r="EO168" s="92"/>
      <c r="EP168" s="92"/>
      <c r="EQ168" s="92"/>
      <c r="ER168" s="92"/>
      <c r="ES168" s="92"/>
      <c r="ET168" s="92"/>
      <c r="EU168" s="92"/>
      <c r="EV168" s="92"/>
      <c r="EW168" s="92"/>
      <c r="EX168" s="92"/>
      <c r="EY168" s="92"/>
      <c r="EZ168" s="92"/>
      <c r="FA168" s="92"/>
      <c r="FB168" s="92"/>
      <c r="FC168" s="92"/>
      <c r="FD168" s="92"/>
      <c r="FE168" s="92"/>
      <c r="FF168" s="92"/>
      <c r="FG168" s="92"/>
      <c r="FH168" s="92"/>
      <c r="FI168" s="92"/>
      <c r="FJ168" s="92"/>
      <c r="FK168" s="92"/>
      <c r="FL168" s="92"/>
      <c r="FM168" s="92"/>
      <c r="FN168" s="92"/>
      <c r="FO168" s="92"/>
      <c r="FP168" s="92"/>
      <c r="FQ168" s="92"/>
      <c r="FR168" s="92"/>
      <c r="FS168" s="92"/>
      <c r="FT168" s="92"/>
      <c r="FU168" s="92"/>
      <c r="FV168" s="92"/>
      <c r="FW168" s="92"/>
      <c r="FX168" s="92"/>
      <c r="FY168" s="92"/>
      <c r="FZ168" s="92"/>
      <c r="GA168" s="92"/>
      <c r="GB168" s="92"/>
      <c r="GC168" s="92"/>
      <c r="GD168" s="92"/>
      <c r="GE168" s="92"/>
      <c r="GF168" s="92"/>
      <c r="GG168" s="92"/>
      <c r="GH168" s="92"/>
      <c r="GI168" s="92"/>
      <c r="GJ168" s="92"/>
      <c r="GK168" s="92"/>
      <c r="GL168" s="92"/>
      <c r="GM168" s="92"/>
      <c r="GN168" s="92"/>
      <c r="GO168" s="92"/>
      <c r="GP168" s="92"/>
      <c r="GQ168" s="92"/>
    </row>
    <row r="169" spans="1:199" s="103" customFormat="1" ht="13.35" customHeight="1" x14ac:dyDescent="0.2">
      <c r="A169" s="446"/>
      <c r="B169" s="93"/>
      <c r="C169" s="94"/>
      <c r="D169" s="95"/>
      <c r="E169" s="92"/>
      <c r="F169" s="96"/>
      <c r="G169" s="97"/>
      <c r="H169" s="51"/>
      <c r="I169" s="51">
        <v>8</v>
      </c>
      <c r="J169" s="98" t="s">
        <v>719</v>
      </c>
      <c r="K169" s="86">
        <v>1250</v>
      </c>
      <c r="L169" s="99">
        <v>25</v>
      </c>
      <c r="M169" s="99">
        <v>21</v>
      </c>
      <c r="N169" s="99">
        <v>22</v>
      </c>
      <c r="O169" s="88" t="s">
        <v>41</v>
      </c>
      <c r="P169" s="100">
        <f t="shared" si="65"/>
        <v>22.666666666666668</v>
      </c>
      <c r="Q169" s="40">
        <f t="shared" si="66"/>
        <v>1.1920853333333334E-2</v>
      </c>
      <c r="R169" s="101"/>
      <c r="S169" s="98" t="s">
        <v>34</v>
      </c>
      <c r="T169" s="86">
        <v>1250</v>
      </c>
      <c r="U169" s="99">
        <v>0</v>
      </c>
      <c r="V169" s="99">
        <v>0</v>
      </c>
      <c r="W169" s="102">
        <v>0</v>
      </c>
      <c r="X169" s="99" t="s">
        <v>772</v>
      </c>
      <c r="Y169" s="100">
        <f t="shared" si="67"/>
        <v>0</v>
      </c>
      <c r="Z169" s="40">
        <f t="shared" si="68"/>
        <v>0</v>
      </c>
      <c r="AA169" s="467"/>
      <c r="AB169" s="153"/>
      <c r="AC169" s="486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DI169" s="92"/>
      <c r="DJ169" s="92"/>
      <c r="DK169" s="92"/>
      <c r="DL169" s="92"/>
      <c r="DM169" s="92"/>
      <c r="DN169" s="92"/>
      <c r="DO169" s="92"/>
      <c r="DP169" s="92"/>
      <c r="DQ169" s="92"/>
      <c r="DR169" s="92"/>
      <c r="DS169" s="92"/>
      <c r="DT169" s="92"/>
      <c r="DU169" s="92"/>
      <c r="DV169" s="92"/>
      <c r="DW169" s="92"/>
      <c r="DX169" s="92"/>
      <c r="DY169" s="92"/>
      <c r="DZ169" s="92"/>
      <c r="EA169" s="92"/>
      <c r="EB169" s="92"/>
      <c r="EC169" s="92"/>
      <c r="ED169" s="92"/>
      <c r="EE169" s="92"/>
      <c r="EF169" s="92"/>
      <c r="EG169" s="92"/>
      <c r="EH169" s="92"/>
      <c r="EI169" s="92"/>
      <c r="EJ169" s="92"/>
      <c r="EK169" s="92"/>
      <c r="EL169" s="92"/>
      <c r="EM169" s="92"/>
      <c r="EN169" s="92"/>
      <c r="EO169" s="92"/>
      <c r="EP169" s="92"/>
      <c r="EQ169" s="92"/>
      <c r="ER169" s="92"/>
      <c r="ES169" s="92"/>
      <c r="ET169" s="92"/>
      <c r="EU169" s="92"/>
      <c r="EV169" s="92"/>
      <c r="EW169" s="92"/>
      <c r="EX169" s="92"/>
      <c r="EY169" s="92"/>
      <c r="EZ169" s="92"/>
      <c r="FA169" s="92"/>
      <c r="FB169" s="92"/>
      <c r="FC169" s="92"/>
      <c r="FD169" s="92"/>
      <c r="FE169" s="92"/>
      <c r="FF169" s="92"/>
      <c r="FG169" s="92"/>
      <c r="FH169" s="92"/>
      <c r="FI169" s="92"/>
      <c r="FJ169" s="92"/>
      <c r="FK169" s="92"/>
      <c r="FL169" s="92"/>
      <c r="FM169" s="92"/>
      <c r="FN169" s="92"/>
      <c r="FO169" s="92"/>
      <c r="FP169" s="92"/>
      <c r="FQ169" s="92"/>
      <c r="FR169" s="92"/>
      <c r="FS169" s="92"/>
      <c r="FT169" s="92"/>
      <c r="FU169" s="92"/>
      <c r="FV169" s="92"/>
      <c r="FW169" s="92"/>
      <c r="FX169" s="92"/>
      <c r="FY169" s="92"/>
      <c r="FZ169" s="92"/>
      <c r="GA169" s="92"/>
      <c r="GB169" s="92"/>
      <c r="GC169" s="92"/>
      <c r="GD169" s="92"/>
      <c r="GE169" s="92"/>
      <c r="GF169" s="92"/>
      <c r="GG169" s="92"/>
      <c r="GH169" s="92"/>
      <c r="GI169" s="92"/>
      <c r="GJ169" s="92"/>
      <c r="GK169" s="92"/>
      <c r="GL169" s="92"/>
      <c r="GM169" s="92"/>
      <c r="GN169" s="92"/>
      <c r="GO169" s="92"/>
      <c r="GP169" s="92"/>
      <c r="GQ169" s="92"/>
    </row>
    <row r="170" spans="1:199" s="103" customFormat="1" ht="13.35" customHeight="1" x14ac:dyDescent="0.2">
      <c r="A170" s="446"/>
      <c r="B170" s="93"/>
      <c r="C170" s="94"/>
      <c r="D170" s="95"/>
      <c r="E170" s="92"/>
      <c r="F170" s="96"/>
      <c r="G170" s="97"/>
      <c r="H170" s="51"/>
      <c r="I170" s="51">
        <v>9</v>
      </c>
      <c r="J170" s="98" t="s">
        <v>719</v>
      </c>
      <c r="K170" s="86">
        <v>1250</v>
      </c>
      <c r="L170" s="99">
        <v>25</v>
      </c>
      <c r="M170" s="99">
        <v>21</v>
      </c>
      <c r="N170" s="99">
        <v>22</v>
      </c>
      <c r="O170" s="88" t="s">
        <v>41</v>
      </c>
      <c r="P170" s="100">
        <f t="shared" si="61"/>
        <v>22.666666666666668</v>
      </c>
      <c r="Q170" s="40">
        <f t="shared" si="62"/>
        <v>1.1920853333333334E-2</v>
      </c>
      <c r="R170" s="101"/>
      <c r="S170" s="98" t="s">
        <v>34</v>
      </c>
      <c r="T170" s="86">
        <v>1250</v>
      </c>
      <c r="U170" s="99">
        <v>0</v>
      </c>
      <c r="V170" s="99">
        <v>0</v>
      </c>
      <c r="W170" s="102">
        <v>0</v>
      </c>
      <c r="X170" s="99" t="s">
        <v>772</v>
      </c>
      <c r="Y170" s="100">
        <f t="shared" si="63"/>
        <v>0</v>
      </c>
      <c r="Z170" s="40">
        <f t="shared" si="64"/>
        <v>0</v>
      </c>
      <c r="AA170" s="467"/>
      <c r="AB170" s="153"/>
      <c r="AC170" s="486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DW170" s="92"/>
      <c r="DX170" s="92"/>
      <c r="DY170" s="92"/>
      <c r="DZ170" s="92"/>
      <c r="EA170" s="92"/>
      <c r="EB170" s="92"/>
      <c r="EC170" s="92"/>
      <c r="ED170" s="92"/>
      <c r="EE170" s="92"/>
      <c r="EF170" s="92"/>
      <c r="EG170" s="92"/>
      <c r="EH170" s="92"/>
      <c r="EI170" s="92"/>
      <c r="EJ170" s="92"/>
      <c r="EK170" s="92"/>
      <c r="EL170" s="92"/>
      <c r="EM170" s="92"/>
      <c r="EN170" s="92"/>
      <c r="EO170" s="92"/>
      <c r="EP170" s="92"/>
      <c r="EQ170" s="92"/>
      <c r="ER170" s="92"/>
      <c r="ES170" s="92"/>
      <c r="ET170" s="92"/>
      <c r="EU170" s="92"/>
      <c r="EV170" s="92"/>
      <c r="EW170" s="92"/>
      <c r="EX170" s="92"/>
      <c r="EY170" s="92"/>
      <c r="EZ170" s="92"/>
      <c r="FA170" s="92"/>
      <c r="FB170" s="92"/>
      <c r="FC170" s="92"/>
      <c r="FD170" s="92"/>
      <c r="FE170" s="92"/>
      <c r="FF170" s="92"/>
      <c r="FG170" s="92"/>
      <c r="FH170" s="92"/>
      <c r="FI170" s="92"/>
      <c r="FJ170" s="92"/>
      <c r="FK170" s="92"/>
      <c r="FL170" s="92"/>
      <c r="FM170" s="92"/>
      <c r="FN170" s="92"/>
      <c r="FO170" s="92"/>
      <c r="FP170" s="92"/>
      <c r="FQ170" s="92"/>
      <c r="FR170" s="92"/>
      <c r="FS170" s="92"/>
      <c r="FT170" s="92"/>
      <c r="FU170" s="92"/>
      <c r="FV170" s="92"/>
      <c r="FW170" s="92"/>
      <c r="FX170" s="92"/>
      <c r="FY170" s="92"/>
      <c r="FZ170" s="92"/>
      <c r="GA170" s="92"/>
      <c r="GB170" s="92"/>
      <c r="GC170" s="92"/>
      <c r="GD170" s="92"/>
      <c r="GE170" s="92"/>
      <c r="GF170" s="92"/>
      <c r="GG170" s="92"/>
      <c r="GH170" s="92"/>
      <c r="GI170" s="92"/>
      <c r="GJ170" s="92"/>
      <c r="GK170" s="92"/>
      <c r="GL170" s="92"/>
      <c r="GM170" s="92"/>
      <c r="GN170" s="92"/>
      <c r="GO170" s="92"/>
      <c r="GP170" s="92"/>
      <c r="GQ170" s="92"/>
    </row>
    <row r="171" spans="1:199" s="103" customFormat="1" ht="13.35" customHeight="1" x14ac:dyDescent="0.2">
      <c r="A171" s="446"/>
      <c r="B171" s="93"/>
      <c r="C171" s="94"/>
      <c r="D171" s="95"/>
      <c r="E171" s="92"/>
      <c r="F171" s="96"/>
      <c r="G171" s="97"/>
      <c r="H171" s="51"/>
      <c r="I171" s="51">
        <v>10</v>
      </c>
      <c r="J171" s="98" t="s">
        <v>718</v>
      </c>
      <c r="K171" s="86">
        <v>1250</v>
      </c>
      <c r="L171" s="99">
        <v>3</v>
      </c>
      <c r="M171" s="99">
        <v>18</v>
      </c>
      <c r="N171" s="99">
        <v>12</v>
      </c>
      <c r="O171" s="88" t="s">
        <v>41</v>
      </c>
      <c r="P171" s="100">
        <f t="shared" si="61"/>
        <v>11</v>
      </c>
      <c r="Q171" s="40">
        <f t="shared" si="62"/>
        <v>5.7851199999999995E-3</v>
      </c>
      <c r="R171" s="101"/>
      <c r="S171" s="98" t="s">
        <v>34</v>
      </c>
      <c r="T171" s="86">
        <v>1250</v>
      </c>
      <c r="U171" s="99">
        <v>0</v>
      </c>
      <c r="V171" s="99">
        <v>0</v>
      </c>
      <c r="W171" s="102">
        <v>0</v>
      </c>
      <c r="X171" s="99" t="s">
        <v>772</v>
      </c>
      <c r="Y171" s="100">
        <f t="shared" si="63"/>
        <v>0</v>
      </c>
      <c r="Z171" s="40">
        <f t="shared" si="64"/>
        <v>0</v>
      </c>
      <c r="AA171" s="467"/>
      <c r="AB171" s="153"/>
      <c r="AC171" s="486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DW171" s="92"/>
      <c r="DX171" s="92"/>
      <c r="DY171" s="92"/>
      <c r="DZ171" s="92"/>
      <c r="EA171" s="92"/>
      <c r="EB171" s="92"/>
      <c r="EC171" s="92"/>
      <c r="ED171" s="92"/>
      <c r="EE171" s="92"/>
      <c r="EF171" s="92"/>
      <c r="EG171" s="92"/>
      <c r="EH171" s="92"/>
      <c r="EI171" s="92"/>
      <c r="EJ171" s="92"/>
      <c r="EK171" s="92"/>
      <c r="EL171" s="92"/>
      <c r="EM171" s="92"/>
      <c r="EN171" s="92"/>
      <c r="EO171" s="92"/>
      <c r="EP171" s="92"/>
      <c r="EQ171" s="92"/>
      <c r="ER171" s="92"/>
      <c r="ES171" s="92"/>
      <c r="ET171" s="92"/>
      <c r="EU171" s="92"/>
      <c r="EV171" s="92"/>
      <c r="EW171" s="92"/>
      <c r="EX171" s="92"/>
      <c r="EY171" s="92"/>
      <c r="EZ171" s="92"/>
      <c r="FA171" s="92"/>
      <c r="FB171" s="92"/>
      <c r="FC171" s="92"/>
      <c r="FD171" s="92"/>
      <c r="FE171" s="92"/>
      <c r="FF171" s="92"/>
      <c r="FG171" s="92"/>
      <c r="FH171" s="92"/>
      <c r="FI171" s="92"/>
      <c r="FJ171" s="92"/>
      <c r="FK171" s="92"/>
      <c r="FL171" s="92"/>
      <c r="FM171" s="92"/>
      <c r="FN171" s="92"/>
      <c r="FO171" s="92"/>
      <c r="FP171" s="92"/>
      <c r="FQ171" s="92"/>
      <c r="FR171" s="92"/>
      <c r="FS171" s="92"/>
      <c r="FT171" s="92"/>
      <c r="FU171" s="92"/>
      <c r="FV171" s="92"/>
      <c r="FW171" s="92"/>
      <c r="FX171" s="92"/>
      <c r="FY171" s="92"/>
      <c r="FZ171" s="92"/>
      <c r="GA171" s="92"/>
      <c r="GB171" s="92"/>
      <c r="GC171" s="92"/>
      <c r="GD171" s="92"/>
      <c r="GE171" s="92"/>
      <c r="GF171" s="92"/>
      <c r="GG171" s="92"/>
      <c r="GH171" s="92"/>
      <c r="GI171" s="92"/>
      <c r="GJ171" s="92"/>
      <c r="GK171" s="92"/>
      <c r="GL171" s="92"/>
      <c r="GM171" s="92"/>
      <c r="GN171" s="92"/>
      <c r="GO171" s="92"/>
      <c r="GP171" s="92"/>
      <c r="GQ171" s="92"/>
    </row>
    <row r="172" spans="1:199" s="103" customFormat="1" ht="13.35" customHeight="1" x14ac:dyDescent="0.2">
      <c r="A172" s="446"/>
      <c r="B172" s="93"/>
      <c r="C172" s="94"/>
      <c r="D172" s="95"/>
      <c r="E172" s="92"/>
      <c r="F172" s="96"/>
      <c r="G172" s="97"/>
      <c r="H172" s="51"/>
      <c r="I172" s="51">
        <v>11</v>
      </c>
      <c r="J172" s="98" t="s">
        <v>34</v>
      </c>
      <c r="K172" s="86">
        <v>1250</v>
      </c>
      <c r="L172" s="99">
        <v>0</v>
      </c>
      <c r="M172" s="99">
        <v>0</v>
      </c>
      <c r="N172" s="99">
        <v>0</v>
      </c>
      <c r="O172" s="88" t="s">
        <v>41</v>
      </c>
      <c r="P172" s="100">
        <f t="shared" si="61"/>
        <v>0</v>
      </c>
      <c r="Q172" s="40">
        <f t="shared" si="62"/>
        <v>0</v>
      </c>
      <c r="R172" s="101"/>
      <c r="S172" s="98" t="s">
        <v>716</v>
      </c>
      <c r="T172" s="86">
        <v>1250</v>
      </c>
      <c r="U172" s="99">
        <v>24</v>
      </c>
      <c r="V172" s="99">
        <v>22</v>
      </c>
      <c r="W172" s="102">
        <v>21</v>
      </c>
      <c r="X172" s="99" t="s">
        <v>772</v>
      </c>
      <c r="Y172" s="100">
        <f t="shared" si="63"/>
        <v>22.333333333333332</v>
      </c>
      <c r="Z172" s="40">
        <f t="shared" si="64"/>
        <v>1.1745546666666665E-2</v>
      </c>
      <c r="AA172" s="467"/>
      <c r="AB172" s="153"/>
      <c r="AC172" s="486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DW172" s="92"/>
      <c r="DX172" s="92"/>
      <c r="DY172" s="92"/>
      <c r="DZ172" s="92"/>
      <c r="EA172" s="92"/>
      <c r="EB172" s="92"/>
      <c r="EC172" s="92"/>
      <c r="ED172" s="92"/>
      <c r="EE172" s="92"/>
      <c r="EF172" s="92"/>
      <c r="EG172" s="92"/>
      <c r="EH172" s="92"/>
      <c r="EI172" s="92"/>
      <c r="EJ172" s="92"/>
      <c r="EK172" s="92"/>
      <c r="EL172" s="92"/>
      <c r="EM172" s="92"/>
      <c r="EN172" s="92"/>
      <c r="EO172" s="92"/>
      <c r="EP172" s="92"/>
      <c r="EQ172" s="92"/>
      <c r="ER172" s="92"/>
      <c r="ES172" s="92"/>
      <c r="ET172" s="92"/>
      <c r="EU172" s="92"/>
      <c r="EV172" s="92"/>
      <c r="EW172" s="92"/>
      <c r="EX172" s="92"/>
      <c r="EY172" s="92"/>
      <c r="EZ172" s="92"/>
      <c r="FA172" s="92"/>
      <c r="FB172" s="92"/>
      <c r="FC172" s="92"/>
      <c r="FD172" s="92"/>
      <c r="FE172" s="92"/>
      <c r="FF172" s="92"/>
      <c r="FG172" s="92"/>
      <c r="FH172" s="92"/>
      <c r="FI172" s="92"/>
      <c r="FJ172" s="92"/>
      <c r="FK172" s="92"/>
      <c r="FL172" s="92"/>
      <c r="FM172" s="92"/>
      <c r="FN172" s="92"/>
      <c r="FO172" s="92"/>
      <c r="FP172" s="92"/>
      <c r="FQ172" s="92"/>
      <c r="FR172" s="92"/>
      <c r="FS172" s="92"/>
      <c r="FT172" s="92"/>
      <c r="FU172" s="92"/>
      <c r="FV172" s="92"/>
      <c r="FW172" s="92"/>
      <c r="FX172" s="92"/>
      <c r="FY172" s="92"/>
      <c r="FZ172" s="92"/>
      <c r="GA172" s="92"/>
      <c r="GB172" s="92"/>
      <c r="GC172" s="92"/>
      <c r="GD172" s="92"/>
      <c r="GE172" s="92"/>
      <c r="GF172" s="92"/>
      <c r="GG172" s="92"/>
      <c r="GH172" s="92"/>
      <c r="GI172" s="92"/>
      <c r="GJ172" s="92"/>
      <c r="GK172" s="92"/>
      <c r="GL172" s="92"/>
      <c r="GM172" s="92"/>
      <c r="GN172" s="92"/>
      <c r="GO172" s="92"/>
      <c r="GP172" s="92"/>
      <c r="GQ172" s="92"/>
    </row>
    <row r="173" spans="1:199" s="103" customFormat="1" ht="13.35" customHeight="1" x14ac:dyDescent="0.2">
      <c r="A173" s="446"/>
      <c r="B173" s="93"/>
      <c r="C173" s="94"/>
      <c r="D173" s="95"/>
      <c r="E173" s="92"/>
      <c r="F173" s="96"/>
      <c r="G173" s="97"/>
      <c r="H173" s="51"/>
      <c r="I173" s="51">
        <v>12</v>
      </c>
      <c r="J173" s="98" t="s">
        <v>717</v>
      </c>
      <c r="K173" s="86">
        <v>1250</v>
      </c>
      <c r="L173" s="99">
        <v>22</v>
      </c>
      <c r="M173" s="99">
        <v>25</v>
      </c>
      <c r="N173" s="99">
        <v>21</v>
      </c>
      <c r="O173" s="88" t="s">
        <v>41</v>
      </c>
      <c r="P173" s="100">
        <f t="shared" ref="P173:P176" si="69">(L173+M173+N173)/3</f>
        <v>22.666666666666668</v>
      </c>
      <c r="Q173" s="40">
        <f t="shared" ref="Q173:Q176" si="70">1.73*0.38*P173/K173</f>
        <v>1.1920853333333334E-2</v>
      </c>
      <c r="R173" s="101"/>
      <c r="S173" s="98" t="s">
        <v>714</v>
      </c>
      <c r="T173" s="86">
        <v>1250</v>
      </c>
      <c r="U173" s="99">
        <v>0</v>
      </c>
      <c r="V173" s="99">
        <v>0</v>
      </c>
      <c r="W173" s="102">
        <v>0</v>
      </c>
      <c r="X173" s="99" t="s">
        <v>772</v>
      </c>
      <c r="Y173" s="100">
        <f t="shared" ref="Y173:Y176" si="71">(U173+V173+W173)/3</f>
        <v>0</v>
      </c>
      <c r="Z173" s="40">
        <f t="shared" ref="Z173:Z176" si="72">1.73*0.38*Y173/T173</f>
        <v>0</v>
      </c>
      <c r="AA173" s="467"/>
      <c r="AB173" s="153"/>
      <c r="AC173" s="486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DI173" s="92"/>
      <c r="DJ173" s="92"/>
      <c r="DK173" s="92"/>
      <c r="DL173" s="92"/>
      <c r="DM173" s="92"/>
      <c r="DN173" s="92"/>
      <c r="DO173" s="92"/>
      <c r="DP173" s="92"/>
      <c r="DQ173" s="92"/>
      <c r="DR173" s="92"/>
      <c r="DS173" s="92"/>
      <c r="DT173" s="92"/>
      <c r="DU173" s="92"/>
      <c r="DV173" s="92"/>
      <c r="DW173" s="92"/>
      <c r="DX173" s="92"/>
      <c r="DY173" s="92"/>
      <c r="DZ173" s="92"/>
      <c r="EA173" s="92"/>
      <c r="EB173" s="92"/>
      <c r="EC173" s="92"/>
      <c r="ED173" s="92"/>
      <c r="EE173" s="92"/>
      <c r="EF173" s="92"/>
      <c r="EG173" s="92"/>
      <c r="EH173" s="92"/>
      <c r="EI173" s="92"/>
      <c r="EJ173" s="92"/>
      <c r="EK173" s="92"/>
      <c r="EL173" s="92"/>
      <c r="EM173" s="92"/>
      <c r="EN173" s="92"/>
      <c r="EO173" s="92"/>
      <c r="EP173" s="92"/>
      <c r="EQ173" s="92"/>
      <c r="ER173" s="92"/>
      <c r="ES173" s="92"/>
      <c r="ET173" s="92"/>
      <c r="EU173" s="92"/>
      <c r="EV173" s="92"/>
      <c r="EW173" s="92"/>
      <c r="EX173" s="92"/>
      <c r="EY173" s="92"/>
      <c r="EZ173" s="92"/>
      <c r="FA173" s="92"/>
      <c r="FB173" s="92"/>
      <c r="FC173" s="92"/>
      <c r="FD173" s="92"/>
      <c r="FE173" s="92"/>
      <c r="FF173" s="92"/>
      <c r="FG173" s="92"/>
      <c r="FH173" s="92"/>
      <c r="FI173" s="92"/>
      <c r="FJ173" s="92"/>
      <c r="FK173" s="92"/>
      <c r="FL173" s="92"/>
      <c r="FM173" s="92"/>
      <c r="FN173" s="92"/>
      <c r="FO173" s="92"/>
      <c r="FP173" s="92"/>
      <c r="FQ173" s="92"/>
      <c r="FR173" s="92"/>
      <c r="FS173" s="92"/>
      <c r="FT173" s="92"/>
      <c r="FU173" s="92"/>
      <c r="FV173" s="92"/>
      <c r="FW173" s="92"/>
      <c r="FX173" s="92"/>
      <c r="FY173" s="92"/>
      <c r="FZ173" s="92"/>
      <c r="GA173" s="92"/>
      <c r="GB173" s="92"/>
      <c r="GC173" s="92"/>
      <c r="GD173" s="92"/>
      <c r="GE173" s="92"/>
      <c r="GF173" s="92"/>
      <c r="GG173" s="92"/>
      <c r="GH173" s="92"/>
      <c r="GI173" s="92"/>
      <c r="GJ173" s="92"/>
      <c r="GK173" s="92"/>
      <c r="GL173" s="92"/>
      <c r="GM173" s="92"/>
      <c r="GN173" s="92"/>
      <c r="GO173" s="92"/>
      <c r="GP173" s="92"/>
      <c r="GQ173" s="92"/>
    </row>
    <row r="174" spans="1:199" s="103" customFormat="1" ht="13.35" customHeight="1" x14ac:dyDescent="0.2">
      <c r="A174" s="446"/>
      <c r="B174" s="93"/>
      <c r="C174" s="94"/>
      <c r="D174" s="95"/>
      <c r="E174" s="92"/>
      <c r="F174" s="96"/>
      <c r="G174" s="97"/>
      <c r="H174" s="51"/>
      <c r="I174" s="51">
        <v>13</v>
      </c>
      <c r="J174" s="98" t="s">
        <v>717</v>
      </c>
      <c r="K174" s="86">
        <v>1250</v>
      </c>
      <c r="L174" s="99">
        <v>22</v>
      </c>
      <c r="M174" s="99">
        <v>25</v>
      </c>
      <c r="N174" s="99">
        <v>21</v>
      </c>
      <c r="O174" s="88" t="s">
        <v>41</v>
      </c>
      <c r="P174" s="100">
        <f t="shared" si="69"/>
        <v>22.666666666666668</v>
      </c>
      <c r="Q174" s="40">
        <f t="shared" si="70"/>
        <v>1.1920853333333334E-2</v>
      </c>
      <c r="R174" s="101"/>
      <c r="S174" s="98" t="s">
        <v>715</v>
      </c>
      <c r="T174" s="86">
        <v>1250</v>
      </c>
      <c r="U174" s="99">
        <v>3</v>
      </c>
      <c r="V174" s="99">
        <v>2</v>
      </c>
      <c r="W174" s="102">
        <v>3</v>
      </c>
      <c r="X174" s="99" t="s">
        <v>772</v>
      </c>
      <c r="Y174" s="100">
        <f t="shared" si="71"/>
        <v>2.6666666666666665</v>
      </c>
      <c r="Z174" s="40">
        <f t="shared" si="72"/>
        <v>1.4024533333333333E-3</v>
      </c>
      <c r="AA174" s="467"/>
      <c r="AB174" s="153"/>
      <c r="AC174" s="486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DW174" s="92"/>
      <c r="DX174" s="92"/>
      <c r="DY174" s="92"/>
      <c r="DZ174" s="92"/>
      <c r="EA174" s="92"/>
      <c r="EB174" s="92"/>
      <c r="EC174" s="92"/>
      <c r="ED174" s="92"/>
      <c r="EE174" s="92"/>
      <c r="EF174" s="92"/>
      <c r="EG174" s="92"/>
      <c r="EH174" s="92"/>
      <c r="EI174" s="92"/>
      <c r="EJ174" s="92"/>
      <c r="EK174" s="92"/>
      <c r="EL174" s="92"/>
      <c r="EM174" s="92"/>
      <c r="EN174" s="92"/>
      <c r="EO174" s="92"/>
      <c r="EP174" s="92"/>
      <c r="EQ174" s="92"/>
      <c r="ER174" s="92"/>
      <c r="ES174" s="92"/>
      <c r="ET174" s="92"/>
      <c r="EU174" s="92"/>
      <c r="EV174" s="92"/>
      <c r="EW174" s="92"/>
      <c r="EX174" s="92"/>
      <c r="EY174" s="92"/>
      <c r="EZ174" s="92"/>
      <c r="FA174" s="92"/>
      <c r="FB174" s="92"/>
      <c r="FC174" s="92"/>
      <c r="FD174" s="92"/>
      <c r="FE174" s="92"/>
      <c r="FF174" s="92"/>
      <c r="FG174" s="92"/>
      <c r="FH174" s="92"/>
      <c r="FI174" s="92"/>
      <c r="FJ174" s="92"/>
      <c r="FK174" s="92"/>
      <c r="FL174" s="92"/>
      <c r="FM174" s="92"/>
      <c r="FN174" s="92"/>
      <c r="FO174" s="92"/>
      <c r="FP174" s="92"/>
      <c r="FQ174" s="92"/>
      <c r="FR174" s="92"/>
      <c r="FS174" s="92"/>
      <c r="FT174" s="92"/>
      <c r="FU174" s="92"/>
      <c r="FV174" s="92"/>
      <c r="FW174" s="92"/>
      <c r="FX174" s="92"/>
      <c r="FY174" s="92"/>
      <c r="FZ174" s="92"/>
      <c r="GA174" s="92"/>
      <c r="GB174" s="92"/>
      <c r="GC174" s="92"/>
      <c r="GD174" s="92"/>
      <c r="GE174" s="92"/>
      <c r="GF174" s="92"/>
      <c r="GG174" s="92"/>
      <c r="GH174" s="92"/>
      <c r="GI174" s="92"/>
      <c r="GJ174" s="92"/>
      <c r="GK174" s="92"/>
      <c r="GL174" s="92"/>
      <c r="GM174" s="92"/>
      <c r="GN174" s="92"/>
      <c r="GO174" s="92"/>
      <c r="GP174" s="92"/>
      <c r="GQ174" s="92"/>
    </row>
    <row r="175" spans="1:199" s="103" customFormat="1" ht="13.35" customHeight="1" x14ac:dyDescent="0.2">
      <c r="A175" s="446"/>
      <c r="B175" s="93"/>
      <c r="C175" s="94"/>
      <c r="D175" s="95"/>
      <c r="E175" s="92"/>
      <c r="F175" s="96"/>
      <c r="G175" s="97"/>
      <c r="H175" s="51"/>
      <c r="I175" s="51">
        <v>14</v>
      </c>
      <c r="J175" s="98" t="s">
        <v>716</v>
      </c>
      <c r="K175" s="86">
        <v>1250</v>
      </c>
      <c r="L175" s="99">
        <v>31</v>
      </c>
      <c r="M175" s="99">
        <v>29</v>
      </c>
      <c r="N175" s="99">
        <v>28</v>
      </c>
      <c r="O175" s="88" t="s">
        <v>41</v>
      </c>
      <c r="P175" s="100">
        <f t="shared" si="69"/>
        <v>29.333333333333332</v>
      </c>
      <c r="Q175" s="40">
        <f t="shared" si="70"/>
        <v>1.5426986666666665E-2</v>
      </c>
      <c r="R175" s="101"/>
      <c r="S175" s="98" t="s">
        <v>713</v>
      </c>
      <c r="T175" s="86">
        <v>1250</v>
      </c>
      <c r="U175" s="99">
        <v>14</v>
      </c>
      <c r="V175" s="99">
        <v>8</v>
      </c>
      <c r="W175" s="102">
        <v>11</v>
      </c>
      <c r="X175" s="99" t="s">
        <v>772</v>
      </c>
      <c r="Y175" s="100">
        <f t="shared" si="71"/>
        <v>11</v>
      </c>
      <c r="Z175" s="40">
        <f t="shared" si="72"/>
        <v>5.7851199999999995E-3</v>
      </c>
      <c r="AA175" s="467"/>
      <c r="AB175" s="153"/>
      <c r="AC175" s="486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DW175" s="92"/>
      <c r="DX175" s="92"/>
      <c r="DY175" s="92"/>
      <c r="DZ175" s="92"/>
      <c r="EA175" s="92"/>
      <c r="EB175" s="92"/>
      <c r="EC175" s="92"/>
      <c r="ED175" s="92"/>
      <c r="EE175" s="92"/>
      <c r="EF175" s="92"/>
      <c r="EG175" s="92"/>
      <c r="EH175" s="92"/>
      <c r="EI175" s="92"/>
      <c r="EJ175" s="92"/>
      <c r="EK175" s="92"/>
      <c r="EL175" s="92"/>
      <c r="EM175" s="92"/>
      <c r="EN175" s="92"/>
      <c r="EO175" s="92"/>
      <c r="EP175" s="92"/>
      <c r="EQ175" s="92"/>
      <c r="ER175" s="92"/>
      <c r="ES175" s="92"/>
      <c r="ET175" s="92"/>
      <c r="EU175" s="92"/>
      <c r="EV175" s="92"/>
      <c r="EW175" s="92"/>
      <c r="EX175" s="92"/>
      <c r="EY175" s="92"/>
      <c r="EZ175" s="92"/>
      <c r="FA175" s="92"/>
      <c r="FB175" s="92"/>
      <c r="FC175" s="92"/>
      <c r="FD175" s="92"/>
      <c r="FE175" s="92"/>
      <c r="FF175" s="92"/>
      <c r="FG175" s="92"/>
      <c r="FH175" s="92"/>
      <c r="FI175" s="92"/>
      <c r="FJ175" s="92"/>
      <c r="FK175" s="92"/>
      <c r="FL175" s="92"/>
      <c r="FM175" s="92"/>
      <c r="FN175" s="92"/>
      <c r="FO175" s="92"/>
      <c r="FP175" s="92"/>
      <c r="FQ175" s="92"/>
      <c r="FR175" s="92"/>
      <c r="FS175" s="92"/>
      <c r="FT175" s="92"/>
      <c r="FU175" s="92"/>
      <c r="FV175" s="92"/>
      <c r="FW175" s="92"/>
      <c r="FX175" s="92"/>
      <c r="FY175" s="92"/>
      <c r="FZ175" s="92"/>
      <c r="GA175" s="92"/>
      <c r="GB175" s="92"/>
      <c r="GC175" s="92"/>
      <c r="GD175" s="92"/>
      <c r="GE175" s="92"/>
      <c r="GF175" s="92"/>
      <c r="GG175" s="92"/>
      <c r="GH175" s="92"/>
      <c r="GI175" s="92"/>
      <c r="GJ175" s="92"/>
      <c r="GK175" s="92"/>
      <c r="GL175" s="92"/>
      <c r="GM175" s="92"/>
      <c r="GN175" s="92"/>
      <c r="GO175" s="92"/>
      <c r="GP175" s="92"/>
      <c r="GQ175" s="92"/>
    </row>
    <row r="176" spans="1:199" s="103" customFormat="1" ht="13.35" customHeight="1" x14ac:dyDescent="0.2">
      <c r="A176" s="446"/>
      <c r="B176" s="93"/>
      <c r="C176" s="94"/>
      <c r="D176" s="95"/>
      <c r="E176" s="92"/>
      <c r="F176" s="96"/>
      <c r="G176" s="97"/>
      <c r="H176" s="51"/>
      <c r="I176" s="51">
        <v>15</v>
      </c>
      <c r="J176" s="98" t="s">
        <v>715</v>
      </c>
      <c r="K176" s="86">
        <v>1250</v>
      </c>
      <c r="L176" s="99">
        <v>5</v>
      </c>
      <c r="M176" s="99">
        <v>4</v>
      </c>
      <c r="N176" s="99">
        <v>4</v>
      </c>
      <c r="O176" s="88" t="s">
        <v>41</v>
      </c>
      <c r="P176" s="100">
        <f t="shared" si="69"/>
        <v>4.333333333333333</v>
      </c>
      <c r="Q176" s="40">
        <f t="shared" si="70"/>
        <v>2.2789866666666665E-3</v>
      </c>
      <c r="R176" s="101"/>
      <c r="S176" s="98" t="s">
        <v>713</v>
      </c>
      <c r="T176" s="86">
        <v>1250</v>
      </c>
      <c r="U176" s="99">
        <v>14</v>
      </c>
      <c r="V176" s="99">
        <v>8</v>
      </c>
      <c r="W176" s="102">
        <v>11</v>
      </c>
      <c r="X176" s="99" t="s">
        <v>772</v>
      </c>
      <c r="Y176" s="100">
        <f t="shared" si="71"/>
        <v>11</v>
      </c>
      <c r="Z176" s="40">
        <f t="shared" si="72"/>
        <v>5.7851199999999995E-3</v>
      </c>
      <c r="AA176" s="467"/>
      <c r="AB176" s="153"/>
      <c r="AC176" s="486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DW176" s="92"/>
      <c r="DX176" s="92"/>
      <c r="DY176" s="92"/>
      <c r="DZ176" s="92"/>
      <c r="EA176" s="92"/>
      <c r="EB176" s="92"/>
      <c r="EC176" s="92"/>
      <c r="ED176" s="92"/>
      <c r="EE176" s="92"/>
      <c r="EF176" s="92"/>
      <c r="EG176" s="92"/>
      <c r="EH176" s="92"/>
      <c r="EI176" s="92"/>
      <c r="EJ176" s="92"/>
      <c r="EK176" s="92"/>
      <c r="EL176" s="92"/>
      <c r="EM176" s="92"/>
      <c r="EN176" s="92"/>
      <c r="EO176" s="92"/>
      <c r="EP176" s="92"/>
      <c r="EQ176" s="92"/>
      <c r="ER176" s="92"/>
      <c r="ES176" s="92"/>
      <c r="ET176" s="92"/>
      <c r="EU176" s="92"/>
      <c r="EV176" s="92"/>
      <c r="EW176" s="92"/>
      <c r="EX176" s="92"/>
      <c r="EY176" s="92"/>
      <c r="EZ176" s="92"/>
      <c r="FA176" s="92"/>
      <c r="FB176" s="92"/>
      <c r="FC176" s="92"/>
      <c r="FD176" s="92"/>
      <c r="FE176" s="92"/>
      <c r="FF176" s="92"/>
      <c r="FG176" s="92"/>
      <c r="FH176" s="92"/>
      <c r="FI176" s="92"/>
      <c r="FJ176" s="92"/>
      <c r="FK176" s="92"/>
      <c r="FL176" s="92"/>
      <c r="FM176" s="92"/>
      <c r="FN176" s="92"/>
      <c r="FO176" s="92"/>
      <c r="FP176" s="92"/>
      <c r="FQ176" s="92"/>
      <c r="FR176" s="92"/>
      <c r="FS176" s="92"/>
      <c r="FT176" s="92"/>
      <c r="FU176" s="92"/>
      <c r="FV176" s="92"/>
      <c r="FW176" s="92"/>
      <c r="FX176" s="92"/>
      <c r="FY176" s="92"/>
      <c r="FZ176" s="92"/>
      <c r="GA176" s="92"/>
      <c r="GB176" s="92"/>
      <c r="GC176" s="92"/>
      <c r="GD176" s="92"/>
      <c r="GE176" s="92"/>
      <c r="GF176" s="92"/>
      <c r="GG176" s="92"/>
      <c r="GH176" s="92"/>
      <c r="GI176" s="92"/>
      <c r="GJ176" s="92"/>
      <c r="GK176" s="92"/>
      <c r="GL176" s="92"/>
      <c r="GM176" s="92"/>
      <c r="GN176" s="92"/>
      <c r="GO176" s="92"/>
      <c r="GP176" s="92"/>
      <c r="GQ176" s="92"/>
    </row>
    <row r="177" spans="1:199" s="103" customFormat="1" ht="13.35" customHeight="1" x14ac:dyDescent="0.2">
      <c r="A177" s="446"/>
      <c r="B177" s="93"/>
      <c r="C177" s="94"/>
      <c r="D177" s="95"/>
      <c r="E177" s="92"/>
      <c r="F177" s="96"/>
      <c r="G177" s="97"/>
      <c r="H177" s="51"/>
      <c r="I177" s="51">
        <v>16</v>
      </c>
      <c r="J177" s="98" t="s">
        <v>714</v>
      </c>
      <c r="K177" s="86">
        <v>1250</v>
      </c>
      <c r="L177" s="99">
        <v>0</v>
      </c>
      <c r="M177" s="99">
        <v>0</v>
      </c>
      <c r="N177" s="99">
        <v>0</v>
      </c>
      <c r="O177" s="88" t="s">
        <v>41</v>
      </c>
      <c r="P177" s="100">
        <f t="shared" si="61"/>
        <v>0</v>
      </c>
      <c r="Q177" s="40">
        <f t="shared" si="62"/>
        <v>0</v>
      </c>
      <c r="R177" s="101"/>
      <c r="S177" s="98" t="s">
        <v>712</v>
      </c>
      <c r="T177" s="86">
        <v>1250</v>
      </c>
      <c r="U177" s="99">
        <v>18</v>
      </c>
      <c r="V177" s="99">
        <v>25</v>
      </c>
      <c r="W177" s="102">
        <v>24</v>
      </c>
      <c r="X177" s="99" t="s">
        <v>772</v>
      </c>
      <c r="Y177" s="100">
        <f t="shared" si="63"/>
        <v>22.333333333333332</v>
      </c>
      <c r="Z177" s="40">
        <f t="shared" si="64"/>
        <v>1.1745546666666665E-2</v>
      </c>
      <c r="AA177" s="467"/>
      <c r="AB177" s="153"/>
      <c r="AC177" s="486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DI177" s="92"/>
      <c r="DJ177" s="92"/>
      <c r="DK177" s="92"/>
      <c r="DL177" s="92"/>
      <c r="DM177" s="92"/>
      <c r="DN177" s="92"/>
      <c r="DO177" s="92"/>
      <c r="DP177" s="92"/>
      <c r="DQ177" s="92"/>
      <c r="DR177" s="92"/>
      <c r="DS177" s="92"/>
      <c r="DT177" s="92"/>
      <c r="DU177" s="92"/>
      <c r="DV177" s="92"/>
      <c r="DW177" s="92"/>
      <c r="DX177" s="92"/>
      <c r="DY177" s="92"/>
      <c r="DZ177" s="92"/>
      <c r="EA177" s="92"/>
      <c r="EB177" s="92"/>
      <c r="EC177" s="92"/>
      <c r="ED177" s="92"/>
      <c r="EE177" s="92"/>
      <c r="EF177" s="92"/>
      <c r="EG177" s="92"/>
      <c r="EH177" s="92"/>
      <c r="EI177" s="92"/>
      <c r="EJ177" s="92"/>
      <c r="EK177" s="92"/>
      <c r="EL177" s="92"/>
      <c r="EM177" s="92"/>
      <c r="EN177" s="92"/>
      <c r="EO177" s="92"/>
      <c r="EP177" s="92"/>
      <c r="EQ177" s="92"/>
      <c r="ER177" s="92"/>
      <c r="ES177" s="92"/>
      <c r="ET177" s="92"/>
      <c r="EU177" s="92"/>
      <c r="EV177" s="92"/>
      <c r="EW177" s="92"/>
      <c r="EX177" s="92"/>
      <c r="EY177" s="92"/>
      <c r="EZ177" s="92"/>
      <c r="FA177" s="92"/>
      <c r="FB177" s="92"/>
      <c r="FC177" s="92"/>
      <c r="FD177" s="92"/>
      <c r="FE177" s="92"/>
      <c r="FF177" s="92"/>
      <c r="FG177" s="92"/>
      <c r="FH177" s="92"/>
      <c r="FI177" s="92"/>
      <c r="FJ177" s="92"/>
      <c r="FK177" s="92"/>
      <c r="FL177" s="92"/>
      <c r="FM177" s="92"/>
      <c r="FN177" s="92"/>
      <c r="FO177" s="92"/>
      <c r="FP177" s="92"/>
      <c r="FQ177" s="92"/>
      <c r="FR177" s="92"/>
      <c r="FS177" s="92"/>
      <c r="FT177" s="92"/>
      <c r="FU177" s="92"/>
      <c r="FV177" s="92"/>
      <c r="FW177" s="92"/>
      <c r="FX177" s="92"/>
      <c r="FY177" s="92"/>
      <c r="FZ177" s="92"/>
      <c r="GA177" s="92"/>
      <c r="GB177" s="92"/>
      <c r="GC177" s="92"/>
      <c r="GD177" s="92"/>
      <c r="GE177" s="92"/>
      <c r="GF177" s="92"/>
      <c r="GG177" s="92"/>
      <c r="GH177" s="92"/>
      <c r="GI177" s="92"/>
      <c r="GJ177" s="92"/>
      <c r="GK177" s="92"/>
      <c r="GL177" s="92"/>
      <c r="GM177" s="92"/>
      <c r="GN177" s="92"/>
      <c r="GO177" s="92"/>
      <c r="GP177" s="92"/>
      <c r="GQ177" s="92"/>
    </row>
    <row r="178" spans="1:199" s="103" customFormat="1" ht="13.35" customHeight="1" x14ac:dyDescent="0.2">
      <c r="A178" s="446"/>
      <c r="B178" s="93"/>
      <c r="C178" s="94"/>
      <c r="D178" s="95"/>
      <c r="E178" s="92"/>
      <c r="F178" s="96"/>
      <c r="G178" s="97"/>
      <c r="H178" s="51"/>
      <c r="I178" s="51">
        <v>17</v>
      </c>
      <c r="J178" s="98" t="s">
        <v>713</v>
      </c>
      <c r="K178" s="86">
        <v>1250</v>
      </c>
      <c r="L178" s="99">
        <v>16</v>
      </c>
      <c r="M178" s="99">
        <v>13</v>
      </c>
      <c r="N178" s="99">
        <v>14</v>
      </c>
      <c r="O178" s="88" t="s">
        <v>41</v>
      </c>
      <c r="P178" s="100">
        <f t="shared" si="61"/>
        <v>14.333333333333334</v>
      </c>
      <c r="Q178" s="40">
        <f t="shared" si="62"/>
        <v>7.5381866666666669E-3</v>
      </c>
      <c r="R178" s="101"/>
      <c r="S178" s="98" t="s">
        <v>712</v>
      </c>
      <c r="T178" s="86">
        <v>1250</v>
      </c>
      <c r="U178" s="99">
        <v>18</v>
      </c>
      <c r="V178" s="99">
        <v>25</v>
      </c>
      <c r="W178" s="102">
        <v>24</v>
      </c>
      <c r="X178" s="99" t="s">
        <v>772</v>
      </c>
      <c r="Y178" s="100">
        <f t="shared" si="63"/>
        <v>22.333333333333332</v>
      </c>
      <c r="Z178" s="40">
        <f t="shared" si="64"/>
        <v>1.1745546666666665E-2</v>
      </c>
      <c r="AA178" s="467"/>
      <c r="AB178" s="153"/>
      <c r="AC178" s="486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DW178" s="92"/>
      <c r="DX178" s="92"/>
      <c r="DY178" s="92"/>
      <c r="DZ178" s="92"/>
      <c r="EA178" s="92"/>
      <c r="EB178" s="92"/>
      <c r="EC178" s="92"/>
      <c r="ED178" s="92"/>
      <c r="EE178" s="92"/>
      <c r="EF178" s="92"/>
      <c r="EG178" s="92"/>
      <c r="EH178" s="92"/>
      <c r="EI178" s="92"/>
      <c r="EJ178" s="92"/>
      <c r="EK178" s="92"/>
      <c r="EL178" s="92"/>
      <c r="EM178" s="92"/>
      <c r="EN178" s="92"/>
      <c r="EO178" s="92"/>
      <c r="EP178" s="92"/>
      <c r="EQ178" s="92"/>
      <c r="ER178" s="92"/>
      <c r="ES178" s="92"/>
      <c r="ET178" s="92"/>
      <c r="EU178" s="92"/>
      <c r="EV178" s="92"/>
      <c r="EW178" s="92"/>
      <c r="EX178" s="92"/>
      <c r="EY178" s="92"/>
      <c r="EZ178" s="92"/>
      <c r="FA178" s="92"/>
      <c r="FB178" s="92"/>
      <c r="FC178" s="92"/>
      <c r="FD178" s="92"/>
      <c r="FE178" s="92"/>
      <c r="FF178" s="92"/>
      <c r="FG178" s="92"/>
      <c r="FH178" s="92"/>
      <c r="FI178" s="92"/>
      <c r="FJ178" s="92"/>
      <c r="FK178" s="92"/>
      <c r="FL178" s="92"/>
      <c r="FM178" s="92"/>
      <c r="FN178" s="92"/>
      <c r="FO178" s="92"/>
      <c r="FP178" s="92"/>
      <c r="FQ178" s="92"/>
      <c r="FR178" s="92"/>
      <c r="FS178" s="92"/>
      <c r="FT178" s="92"/>
      <c r="FU178" s="92"/>
      <c r="FV178" s="92"/>
      <c r="FW178" s="92"/>
      <c r="FX178" s="92"/>
      <c r="FY178" s="92"/>
      <c r="FZ178" s="92"/>
      <c r="GA178" s="92"/>
      <c r="GB178" s="92"/>
      <c r="GC178" s="92"/>
      <c r="GD178" s="92"/>
      <c r="GE178" s="92"/>
      <c r="GF178" s="92"/>
      <c r="GG178" s="92"/>
      <c r="GH178" s="92"/>
      <c r="GI178" s="92"/>
      <c r="GJ178" s="92"/>
      <c r="GK178" s="92"/>
      <c r="GL178" s="92"/>
      <c r="GM178" s="92"/>
      <c r="GN178" s="92"/>
      <c r="GO178" s="92"/>
      <c r="GP178" s="92"/>
      <c r="GQ178" s="92"/>
    </row>
    <row r="179" spans="1:199" s="103" customFormat="1" ht="13.35" customHeight="1" x14ac:dyDescent="0.2">
      <c r="A179" s="446"/>
      <c r="B179" s="93"/>
      <c r="C179" s="94"/>
      <c r="D179" s="95"/>
      <c r="E179" s="92"/>
      <c r="F179" s="96"/>
      <c r="G179" s="97"/>
      <c r="H179" s="51"/>
      <c r="I179" s="51">
        <v>18</v>
      </c>
      <c r="J179" s="98" t="s">
        <v>713</v>
      </c>
      <c r="K179" s="86">
        <v>1250</v>
      </c>
      <c r="L179" s="99">
        <v>16</v>
      </c>
      <c r="M179" s="99">
        <v>13</v>
      </c>
      <c r="N179" s="99">
        <v>14</v>
      </c>
      <c r="O179" s="88" t="s">
        <v>41</v>
      </c>
      <c r="P179" s="100">
        <f t="shared" si="61"/>
        <v>14.333333333333334</v>
      </c>
      <c r="Q179" s="40">
        <f t="shared" si="62"/>
        <v>7.5381866666666669E-3</v>
      </c>
      <c r="R179" s="101"/>
      <c r="S179" s="98" t="s">
        <v>717</v>
      </c>
      <c r="T179" s="86">
        <v>1250</v>
      </c>
      <c r="U179" s="99">
        <v>18</v>
      </c>
      <c r="V179" s="99">
        <v>17</v>
      </c>
      <c r="W179" s="102">
        <v>15</v>
      </c>
      <c r="X179" s="99" t="s">
        <v>772</v>
      </c>
      <c r="Y179" s="100">
        <f t="shared" si="63"/>
        <v>16.666666666666668</v>
      </c>
      <c r="Z179" s="40">
        <f t="shared" si="64"/>
        <v>8.7653333333333333E-3</v>
      </c>
      <c r="AA179" s="467"/>
      <c r="AB179" s="153"/>
      <c r="AC179" s="486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DW179" s="92"/>
      <c r="DX179" s="92"/>
      <c r="DY179" s="92"/>
      <c r="DZ179" s="92"/>
      <c r="EA179" s="92"/>
      <c r="EB179" s="92"/>
      <c r="EC179" s="92"/>
      <c r="ED179" s="92"/>
      <c r="EE179" s="92"/>
      <c r="EF179" s="92"/>
      <c r="EG179" s="92"/>
      <c r="EH179" s="92"/>
      <c r="EI179" s="92"/>
      <c r="EJ179" s="92"/>
      <c r="EK179" s="92"/>
      <c r="EL179" s="92"/>
      <c r="EM179" s="92"/>
      <c r="EN179" s="92"/>
      <c r="EO179" s="92"/>
      <c r="EP179" s="92"/>
      <c r="EQ179" s="92"/>
      <c r="ER179" s="92"/>
      <c r="ES179" s="92"/>
      <c r="ET179" s="92"/>
      <c r="EU179" s="92"/>
      <c r="EV179" s="92"/>
      <c r="EW179" s="92"/>
      <c r="EX179" s="92"/>
      <c r="EY179" s="92"/>
      <c r="EZ179" s="92"/>
      <c r="FA179" s="92"/>
      <c r="FB179" s="92"/>
      <c r="FC179" s="92"/>
      <c r="FD179" s="92"/>
      <c r="FE179" s="92"/>
      <c r="FF179" s="92"/>
      <c r="FG179" s="92"/>
      <c r="FH179" s="92"/>
      <c r="FI179" s="92"/>
      <c r="FJ179" s="92"/>
      <c r="FK179" s="92"/>
      <c r="FL179" s="92"/>
      <c r="FM179" s="92"/>
      <c r="FN179" s="92"/>
      <c r="FO179" s="92"/>
      <c r="FP179" s="92"/>
      <c r="FQ179" s="92"/>
      <c r="FR179" s="92"/>
      <c r="FS179" s="92"/>
      <c r="FT179" s="92"/>
      <c r="FU179" s="92"/>
      <c r="FV179" s="92"/>
      <c r="FW179" s="92"/>
      <c r="FX179" s="92"/>
      <c r="FY179" s="92"/>
      <c r="FZ179" s="92"/>
      <c r="GA179" s="92"/>
      <c r="GB179" s="92"/>
      <c r="GC179" s="92"/>
      <c r="GD179" s="92"/>
      <c r="GE179" s="92"/>
      <c r="GF179" s="92"/>
      <c r="GG179" s="92"/>
      <c r="GH179" s="92"/>
      <c r="GI179" s="92"/>
      <c r="GJ179" s="92"/>
      <c r="GK179" s="92"/>
      <c r="GL179" s="92"/>
      <c r="GM179" s="92"/>
      <c r="GN179" s="92"/>
      <c r="GO179" s="92"/>
      <c r="GP179" s="92"/>
      <c r="GQ179" s="92"/>
    </row>
    <row r="180" spans="1:199" s="103" customFormat="1" ht="13.35" customHeight="1" x14ac:dyDescent="0.2">
      <c r="A180" s="446"/>
      <c r="B180" s="93"/>
      <c r="C180" s="94"/>
      <c r="D180" s="95"/>
      <c r="E180" s="92"/>
      <c r="F180" s="96"/>
      <c r="G180" s="97"/>
      <c r="H180" s="51"/>
      <c r="I180" s="51">
        <v>19</v>
      </c>
      <c r="J180" s="98" t="s">
        <v>712</v>
      </c>
      <c r="K180" s="86">
        <v>1250</v>
      </c>
      <c r="L180" s="99">
        <v>0</v>
      </c>
      <c r="M180" s="99">
        <v>0</v>
      </c>
      <c r="N180" s="99">
        <v>0</v>
      </c>
      <c r="O180" s="88" t="s">
        <v>41</v>
      </c>
      <c r="P180" s="100">
        <f t="shared" si="61"/>
        <v>0</v>
      </c>
      <c r="Q180" s="40">
        <f t="shared" si="62"/>
        <v>0</v>
      </c>
      <c r="R180" s="101"/>
      <c r="S180" s="98" t="s">
        <v>717</v>
      </c>
      <c r="T180" s="86">
        <v>1250</v>
      </c>
      <c r="U180" s="99">
        <v>18</v>
      </c>
      <c r="V180" s="99">
        <v>17</v>
      </c>
      <c r="W180" s="102">
        <v>15</v>
      </c>
      <c r="X180" s="99" t="s">
        <v>772</v>
      </c>
      <c r="Y180" s="100">
        <f t="shared" si="63"/>
        <v>16.666666666666668</v>
      </c>
      <c r="Z180" s="40">
        <f t="shared" si="64"/>
        <v>8.7653333333333333E-3</v>
      </c>
      <c r="AA180" s="467"/>
      <c r="AB180" s="153"/>
      <c r="AC180" s="486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DW180" s="92"/>
      <c r="DX180" s="92"/>
      <c r="DY180" s="92"/>
      <c r="DZ180" s="92"/>
      <c r="EA180" s="92"/>
      <c r="EB180" s="92"/>
      <c r="EC180" s="92"/>
      <c r="ED180" s="92"/>
      <c r="EE180" s="92"/>
      <c r="EF180" s="92"/>
      <c r="EG180" s="92"/>
      <c r="EH180" s="92"/>
      <c r="EI180" s="92"/>
      <c r="EJ180" s="92"/>
      <c r="EK180" s="92"/>
      <c r="EL180" s="92"/>
      <c r="EM180" s="92"/>
      <c r="EN180" s="92"/>
      <c r="EO180" s="92"/>
      <c r="EP180" s="92"/>
      <c r="EQ180" s="92"/>
      <c r="ER180" s="92"/>
      <c r="ES180" s="92"/>
      <c r="ET180" s="92"/>
      <c r="EU180" s="92"/>
      <c r="EV180" s="92"/>
      <c r="EW180" s="92"/>
      <c r="EX180" s="92"/>
      <c r="EY180" s="92"/>
      <c r="EZ180" s="92"/>
      <c r="FA180" s="92"/>
      <c r="FB180" s="92"/>
      <c r="FC180" s="92"/>
      <c r="FD180" s="92"/>
      <c r="FE180" s="92"/>
      <c r="FF180" s="92"/>
      <c r="FG180" s="92"/>
      <c r="FH180" s="92"/>
      <c r="FI180" s="92"/>
      <c r="FJ180" s="92"/>
      <c r="FK180" s="92"/>
      <c r="FL180" s="92"/>
      <c r="FM180" s="92"/>
      <c r="FN180" s="92"/>
      <c r="FO180" s="92"/>
      <c r="FP180" s="92"/>
      <c r="FQ180" s="92"/>
      <c r="FR180" s="92"/>
      <c r="FS180" s="92"/>
      <c r="FT180" s="92"/>
      <c r="FU180" s="92"/>
      <c r="FV180" s="92"/>
      <c r="FW180" s="92"/>
      <c r="FX180" s="92"/>
      <c r="FY180" s="92"/>
      <c r="FZ180" s="92"/>
      <c r="GA180" s="92"/>
      <c r="GB180" s="92"/>
      <c r="GC180" s="92"/>
      <c r="GD180" s="92"/>
      <c r="GE180" s="92"/>
      <c r="GF180" s="92"/>
      <c r="GG180" s="92"/>
      <c r="GH180" s="92"/>
      <c r="GI180" s="92"/>
      <c r="GJ180" s="92"/>
      <c r="GK180" s="92"/>
      <c r="GL180" s="92"/>
      <c r="GM180" s="92"/>
      <c r="GN180" s="92"/>
      <c r="GO180" s="92"/>
      <c r="GP180" s="92"/>
      <c r="GQ180" s="92"/>
    </row>
    <row r="181" spans="1:199" s="103" customFormat="1" ht="13.35" customHeight="1" thickBot="1" x14ac:dyDescent="0.25">
      <c r="A181" s="446"/>
      <c r="B181" s="104"/>
      <c r="C181" s="105"/>
      <c r="D181" s="106"/>
      <c r="E181" s="107"/>
      <c r="F181" s="108"/>
      <c r="G181" s="109"/>
      <c r="H181" s="77"/>
      <c r="I181" s="77">
        <v>20</v>
      </c>
      <c r="J181" s="110" t="s">
        <v>712</v>
      </c>
      <c r="K181" s="111">
        <v>1250</v>
      </c>
      <c r="L181" s="112">
        <v>0</v>
      </c>
      <c r="M181" s="112">
        <v>0</v>
      </c>
      <c r="N181" s="112">
        <v>0</v>
      </c>
      <c r="O181" s="113" t="s">
        <v>41</v>
      </c>
      <c r="P181" s="114">
        <f t="shared" si="61"/>
        <v>0</v>
      </c>
      <c r="Q181" s="115">
        <f t="shared" si="62"/>
        <v>0</v>
      </c>
      <c r="R181" s="65"/>
      <c r="S181" s="110" t="s">
        <v>365</v>
      </c>
      <c r="T181" s="111">
        <v>1250</v>
      </c>
      <c r="U181" s="112">
        <v>0</v>
      </c>
      <c r="V181" s="112">
        <v>0</v>
      </c>
      <c r="W181" s="116">
        <v>0</v>
      </c>
      <c r="X181" s="112" t="s">
        <v>772</v>
      </c>
      <c r="Y181" s="114">
        <f t="shared" si="63"/>
        <v>0</v>
      </c>
      <c r="Z181" s="115">
        <f t="shared" si="64"/>
        <v>0</v>
      </c>
      <c r="AA181" s="468"/>
      <c r="AB181" s="153"/>
      <c r="AC181" s="486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DW181" s="92"/>
      <c r="DX181" s="92"/>
      <c r="DY181" s="92"/>
      <c r="DZ181" s="92"/>
      <c r="EA181" s="92"/>
      <c r="EB181" s="92"/>
      <c r="EC181" s="92"/>
      <c r="ED181" s="92"/>
      <c r="EE181" s="92"/>
      <c r="EF181" s="92"/>
      <c r="EG181" s="92"/>
      <c r="EH181" s="92"/>
      <c r="EI181" s="92"/>
      <c r="EJ181" s="92"/>
      <c r="EK181" s="92"/>
      <c r="EL181" s="92"/>
      <c r="EM181" s="92"/>
      <c r="EN181" s="92"/>
      <c r="EO181" s="92"/>
      <c r="EP181" s="92"/>
      <c r="EQ181" s="92"/>
      <c r="ER181" s="92"/>
      <c r="ES181" s="92"/>
      <c r="ET181" s="92"/>
      <c r="EU181" s="92"/>
      <c r="EV181" s="92"/>
      <c r="EW181" s="92"/>
      <c r="EX181" s="92"/>
      <c r="EY181" s="92"/>
      <c r="EZ181" s="92"/>
      <c r="FA181" s="92"/>
      <c r="FB181" s="92"/>
      <c r="FC181" s="92"/>
      <c r="FD181" s="92"/>
      <c r="FE181" s="92"/>
      <c r="FF181" s="92"/>
      <c r="FG181" s="92"/>
      <c r="FH181" s="92"/>
      <c r="FI181" s="92"/>
      <c r="FJ181" s="92"/>
      <c r="FK181" s="92"/>
      <c r="FL181" s="92"/>
      <c r="FM181" s="92"/>
      <c r="FN181" s="92"/>
      <c r="FO181" s="92"/>
      <c r="FP181" s="92"/>
      <c r="FQ181" s="92"/>
      <c r="FR181" s="92"/>
      <c r="FS181" s="92"/>
      <c r="FT181" s="92"/>
      <c r="FU181" s="92"/>
      <c r="FV181" s="92"/>
      <c r="FW181" s="92"/>
      <c r="FX181" s="92"/>
      <c r="FY181" s="92"/>
      <c r="FZ181" s="92"/>
      <c r="GA181" s="92"/>
      <c r="GB181" s="92"/>
      <c r="GC181" s="92"/>
      <c r="GD181" s="92"/>
      <c r="GE181" s="92"/>
      <c r="GF181" s="92"/>
      <c r="GG181" s="92"/>
      <c r="GH181" s="92"/>
      <c r="GI181" s="92"/>
      <c r="GJ181" s="92"/>
      <c r="GK181" s="92"/>
      <c r="GL181" s="92"/>
      <c r="GM181" s="92"/>
      <c r="GN181" s="92"/>
      <c r="GO181" s="92"/>
      <c r="GP181" s="92"/>
      <c r="GQ181" s="92"/>
    </row>
    <row r="182" spans="1:199" s="92" customFormat="1" ht="13.35" customHeight="1" thickBot="1" x14ac:dyDescent="0.25">
      <c r="A182" s="446"/>
      <c r="B182" s="79">
        <v>44851</v>
      </c>
      <c r="C182" s="80">
        <v>0.79166666666666663</v>
      </c>
      <c r="D182" s="81">
        <v>0</v>
      </c>
      <c r="E182" s="82">
        <f>(MAX(L182:N182))/K182/1.44</f>
        <v>0.10611111111111111</v>
      </c>
      <c r="F182" s="83">
        <f>(MAX(U182:W182))/T182/1.44</f>
        <v>0.09</v>
      </c>
      <c r="G182" s="84" t="s">
        <v>35</v>
      </c>
      <c r="H182" s="35" t="s">
        <v>28</v>
      </c>
      <c r="I182" s="35">
        <v>45024</v>
      </c>
      <c r="J182" s="85" t="s">
        <v>29</v>
      </c>
      <c r="K182" s="86">
        <v>1250</v>
      </c>
      <c r="L182" s="87">
        <f>SUM(L183:L202)</f>
        <v>191</v>
      </c>
      <c r="M182" s="87">
        <f>SUM(M183:M202)</f>
        <v>167</v>
      </c>
      <c r="N182" s="87">
        <f>SUM(N183:N202)</f>
        <v>168</v>
      </c>
      <c r="O182" s="88" t="s">
        <v>30</v>
      </c>
      <c r="P182" s="87">
        <f t="shared" si="17"/>
        <v>175.33333333333334</v>
      </c>
      <c r="Q182" s="40">
        <f t="shared" si="20"/>
        <v>9.2211306666666673E-2</v>
      </c>
      <c r="R182" s="89" t="s">
        <v>31</v>
      </c>
      <c r="S182" s="90" t="s">
        <v>36</v>
      </c>
      <c r="T182" s="86">
        <v>1250</v>
      </c>
      <c r="U182" s="87">
        <f>SUM(U183:U202)</f>
        <v>162</v>
      </c>
      <c r="V182" s="87">
        <f>SUM(V183:V202)</f>
        <v>145</v>
      </c>
      <c r="W182" s="91">
        <f>SUM(W183:W202)</f>
        <v>129</v>
      </c>
      <c r="X182" s="88" t="s">
        <v>773</v>
      </c>
      <c r="Y182" s="87">
        <f t="shared" si="14"/>
        <v>145.33333333333334</v>
      </c>
      <c r="Z182" s="40">
        <f t="shared" si="19"/>
        <v>7.643370666666667E-2</v>
      </c>
      <c r="AA182" s="466" t="s">
        <v>31</v>
      </c>
      <c r="AB182" s="487">
        <f>Q182+Z182</f>
        <v>0.16864501333333334</v>
      </c>
      <c r="AC182" s="486">
        <f t="shared" si="52"/>
        <v>1039.1937333333333</v>
      </c>
    </row>
    <row r="183" spans="1:199" s="103" customFormat="1" ht="13.35" customHeight="1" x14ac:dyDescent="0.2">
      <c r="A183" s="446"/>
      <c r="B183" s="93"/>
      <c r="C183" s="94"/>
      <c r="D183" s="95"/>
      <c r="E183" s="92"/>
      <c r="F183" s="96"/>
      <c r="G183" s="97"/>
      <c r="H183" s="51"/>
      <c r="I183" s="51">
        <v>1</v>
      </c>
      <c r="J183" s="98" t="s">
        <v>711</v>
      </c>
      <c r="K183" s="86">
        <v>1250</v>
      </c>
      <c r="L183" s="99">
        <v>23</v>
      </c>
      <c r="M183" s="99">
        <v>21</v>
      </c>
      <c r="N183" s="99">
        <v>21</v>
      </c>
      <c r="O183" s="88" t="s">
        <v>30</v>
      </c>
      <c r="P183" s="100">
        <f t="shared" si="17"/>
        <v>21.666666666666668</v>
      </c>
      <c r="Q183" s="40">
        <f t="shared" si="20"/>
        <v>1.1394933333333334E-2</v>
      </c>
      <c r="R183" s="101"/>
      <c r="S183" s="98" t="s">
        <v>710</v>
      </c>
      <c r="T183" s="86">
        <v>1250</v>
      </c>
      <c r="U183" s="99">
        <v>11</v>
      </c>
      <c r="V183" s="99">
        <v>13</v>
      </c>
      <c r="W183" s="102">
        <v>11</v>
      </c>
      <c r="X183" s="99" t="s">
        <v>773</v>
      </c>
      <c r="Y183" s="100">
        <f t="shared" si="14"/>
        <v>11.666666666666666</v>
      </c>
      <c r="Z183" s="40">
        <f t="shared" si="19"/>
        <v>6.1357333333333331E-3</v>
      </c>
      <c r="AA183" s="467"/>
      <c r="AB183" s="153"/>
      <c r="AC183" s="486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DW183" s="92"/>
      <c r="DX183" s="92"/>
      <c r="DY183" s="92"/>
      <c r="DZ183" s="92"/>
      <c r="EA183" s="92"/>
      <c r="EB183" s="92"/>
      <c r="EC183" s="92"/>
      <c r="ED183" s="92"/>
      <c r="EE183" s="92"/>
      <c r="EF183" s="92"/>
      <c r="EG183" s="92"/>
      <c r="EH183" s="92"/>
      <c r="EI183" s="92"/>
      <c r="EJ183" s="92"/>
      <c r="EK183" s="92"/>
      <c r="EL183" s="92"/>
      <c r="EM183" s="92"/>
      <c r="EN183" s="92"/>
      <c r="EO183" s="92"/>
      <c r="EP183" s="92"/>
      <c r="EQ183" s="92"/>
      <c r="ER183" s="92"/>
      <c r="ES183" s="92"/>
      <c r="ET183" s="92"/>
      <c r="EU183" s="92"/>
      <c r="EV183" s="92"/>
      <c r="EW183" s="92"/>
      <c r="EX183" s="92"/>
      <c r="EY183" s="92"/>
      <c r="EZ183" s="92"/>
      <c r="FA183" s="92"/>
      <c r="FB183" s="92"/>
      <c r="FC183" s="92"/>
      <c r="FD183" s="92"/>
      <c r="FE183" s="92"/>
      <c r="FF183" s="92"/>
      <c r="FG183" s="92"/>
      <c r="FH183" s="92"/>
      <c r="FI183" s="92"/>
      <c r="FJ183" s="92"/>
      <c r="FK183" s="92"/>
      <c r="FL183" s="92"/>
      <c r="FM183" s="92"/>
      <c r="FN183" s="92"/>
      <c r="FO183" s="92"/>
      <c r="FP183" s="92"/>
      <c r="FQ183" s="92"/>
      <c r="FR183" s="92"/>
      <c r="FS183" s="92"/>
      <c r="FT183" s="92"/>
      <c r="FU183" s="92"/>
      <c r="FV183" s="92"/>
      <c r="FW183" s="92"/>
      <c r="FX183" s="92"/>
      <c r="FY183" s="92"/>
      <c r="FZ183" s="92"/>
      <c r="GA183" s="92"/>
      <c r="GB183" s="92"/>
      <c r="GC183" s="92"/>
      <c r="GD183" s="92"/>
      <c r="GE183" s="92"/>
      <c r="GF183" s="92"/>
      <c r="GG183" s="92"/>
      <c r="GH183" s="92"/>
      <c r="GI183" s="92"/>
      <c r="GJ183" s="92"/>
      <c r="GK183" s="92"/>
      <c r="GL183" s="92"/>
      <c r="GM183" s="92"/>
      <c r="GN183" s="92"/>
      <c r="GO183" s="92"/>
      <c r="GP183" s="92"/>
      <c r="GQ183" s="92"/>
    </row>
    <row r="184" spans="1:199" s="103" customFormat="1" ht="13.35" customHeight="1" x14ac:dyDescent="0.2">
      <c r="A184" s="446"/>
      <c r="B184" s="93"/>
      <c r="C184" s="94"/>
      <c r="D184" s="95"/>
      <c r="E184" s="92"/>
      <c r="F184" s="96"/>
      <c r="G184" s="97"/>
      <c r="H184" s="51"/>
      <c r="I184" s="51">
        <v>2</v>
      </c>
      <c r="J184" s="98" t="s">
        <v>711</v>
      </c>
      <c r="K184" s="86">
        <v>1250</v>
      </c>
      <c r="L184" s="99">
        <v>23</v>
      </c>
      <c r="M184" s="99">
        <v>21</v>
      </c>
      <c r="N184" s="99">
        <v>21</v>
      </c>
      <c r="O184" s="88" t="s">
        <v>30</v>
      </c>
      <c r="P184" s="100">
        <f t="shared" ref="P184:P191" si="73">(L184+M184+N184)/3</f>
        <v>21.666666666666668</v>
      </c>
      <c r="Q184" s="40">
        <f t="shared" ref="Q184:Q191" si="74">1.73*0.38*P184/K184</f>
        <v>1.1394933333333334E-2</v>
      </c>
      <c r="R184" s="101"/>
      <c r="S184" s="98" t="s">
        <v>711</v>
      </c>
      <c r="T184" s="86">
        <v>1250</v>
      </c>
      <c r="U184" s="99">
        <v>30</v>
      </c>
      <c r="V184" s="99">
        <v>21</v>
      </c>
      <c r="W184" s="102">
        <v>24</v>
      </c>
      <c r="X184" s="99" t="s">
        <v>773</v>
      </c>
      <c r="Y184" s="100">
        <f t="shared" ref="Y184:Y191" si="75">(U184+V184+W184)/3</f>
        <v>25</v>
      </c>
      <c r="Z184" s="40">
        <f t="shared" ref="Z184:Z191" si="76">1.73*0.38*Y184/T184</f>
        <v>1.3147999999999998E-2</v>
      </c>
      <c r="AA184" s="467"/>
      <c r="AB184" s="153"/>
      <c r="AC184" s="486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DW184" s="92"/>
      <c r="DX184" s="92"/>
      <c r="DY184" s="92"/>
      <c r="DZ184" s="92"/>
      <c r="EA184" s="92"/>
      <c r="EB184" s="92"/>
      <c r="EC184" s="92"/>
      <c r="ED184" s="92"/>
      <c r="EE184" s="92"/>
      <c r="EF184" s="92"/>
      <c r="EG184" s="92"/>
      <c r="EH184" s="92"/>
      <c r="EI184" s="92"/>
      <c r="EJ184" s="92"/>
      <c r="EK184" s="92"/>
      <c r="EL184" s="92"/>
      <c r="EM184" s="92"/>
      <c r="EN184" s="92"/>
      <c r="EO184" s="92"/>
      <c r="EP184" s="92"/>
      <c r="EQ184" s="92"/>
      <c r="ER184" s="92"/>
      <c r="ES184" s="92"/>
      <c r="ET184" s="92"/>
      <c r="EU184" s="92"/>
      <c r="EV184" s="92"/>
      <c r="EW184" s="92"/>
      <c r="EX184" s="92"/>
      <c r="EY184" s="92"/>
      <c r="EZ184" s="92"/>
      <c r="FA184" s="92"/>
      <c r="FB184" s="92"/>
      <c r="FC184" s="92"/>
      <c r="FD184" s="92"/>
      <c r="FE184" s="92"/>
      <c r="FF184" s="92"/>
      <c r="FG184" s="92"/>
      <c r="FH184" s="92"/>
      <c r="FI184" s="92"/>
      <c r="FJ184" s="92"/>
      <c r="FK184" s="92"/>
      <c r="FL184" s="92"/>
      <c r="FM184" s="92"/>
      <c r="FN184" s="92"/>
      <c r="FO184" s="92"/>
      <c r="FP184" s="92"/>
      <c r="FQ184" s="92"/>
      <c r="FR184" s="92"/>
      <c r="FS184" s="92"/>
      <c r="FT184" s="92"/>
      <c r="FU184" s="92"/>
      <c r="FV184" s="92"/>
      <c r="FW184" s="92"/>
      <c r="FX184" s="92"/>
      <c r="FY184" s="92"/>
      <c r="FZ184" s="92"/>
      <c r="GA184" s="92"/>
      <c r="GB184" s="92"/>
      <c r="GC184" s="92"/>
      <c r="GD184" s="92"/>
      <c r="GE184" s="92"/>
      <c r="GF184" s="92"/>
      <c r="GG184" s="92"/>
      <c r="GH184" s="92"/>
      <c r="GI184" s="92"/>
      <c r="GJ184" s="92"/>
      <c r="GK184" s="92"/>
      <c r="GL184" s="92"/>
      <c r="GM184" s="92"/>
      <c r="GN184" s="92"/>
      <c r="GO184" s="92"/>
      <c r="GP184" s="92"/>
      <c r="GQ184" s="92"/>
    </row>
    <row r="185" spans="1:199" s="103" customFormat="1" ht="13.35" customHeight="1" x14ac:dyDescent="0.2">
      <c r="A185" s="446"/>
      <c r="B185" s="93"/>
      <c r="C185" s="94"/>
      <c r="D185" s="95"/>
      <c r="E185" s="92"/>
      <c r="F185" s="96"/>
      <c r="G185" s="97"/>
      <c r="H185" s="51"/>
      <c r="I185" s="51">
        <v>3</v>
      </c>
      <c r="J185" s="98" t="s">
        <v>710</v>
      </c>
      <c r="K185" s="86">
        <v>1250</v>
      </c>
      <c r="L185" s="99">
        <v>0</v>
      </c>
      <c r="M185" s="99">
        <v>0</v>
      </c>
      <c r="N185" s="99">
        <v>0</v>
      </c>
      <c r="O185" s="88" t="s">
        <v>30</v>
      </c>
      <c r="P185" s="100">
        <f t="shared" si="73"/>
        <v>0</v>
      </c>
      <c r="Q185" s="40">
        <f t="shared" si="74"/>
        <v>0</v>
      </c>
      <c r="R185" s="101"/>
      <c r="S185" s="98" t="s">
        <v>711</v>
      </c>
      <c r="T185" s="86">
        <v>1250</v>
      </c>
      <c r="U185" s="99">
        <v>30</v>
      </c>
      <c r="V185" s="99">
        <v>21</v>
      </c>
      <c r="W185" s="102">
        <v>24</v>
      </c>
      <c r="X185" s="99" t="s">
        <v>773</v>
      </c>
      <c r="Y185" s="100">
        <f t="shared" si="75"/>
        <v>25</v>
      </c>
      <c r="Z185" s="40">
        <f t="shared" si="76"/>
        <v>1.3147999999999998E-2</v>
      </c>
      <c r="AA185" s="467"/>
      <c r="AB185" s="153"/>
      <c r="AC185" s="486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DW185" s="92"/>
      <c r="DX185" s="92"/>
      <c r="DY185" s="92"/>
      <c r="DZ185" s="92"/>
      <c r="EA185" s="92"/>
      <c r="EB185" s="92"/>
      <c r="EC185" s="92"/>
      <c r="ED185" s="92"/>
      <c r="EE185" s="92"/>
      <c r="EF185" s="92"/>
      <c r="EG185" s="92"/>
      <c r="EH185" s="92"/>
      <c r="EI185" s="92"/>
      <c r="EJ185" s="92"/>
      <c r="EK185" s="92"/>
      <c r="EL185" s="92"/>
      <c r="EM185" s="92"/>
      <c r="EN185" s="92"/>
      <c r="EO185" s="92"/>
      <c r="EP185" s="92"/>
      <c r="EQ185" s="92"/>
      <c r="ER185" s="92"/>
      <c r="ES185" s="92"/>
      <c r="ET185" s="92"/>
      <c r="EU185" s="92"/>
      <c r="EV185" s="92"/>
      <c r="EW185" s="92"/>
      <c r="EX185" s="92"/>
      <c r="EY185" s="92"/>
      <c r="EZ185" s="92"/>
      <c r="FA185" s="92"/>
      <c r="FB185" s="92"/>
      <c r="FC185" s="92"/>
      <c r="FD185" s="92"/>
      <c r="FE185" s="92"/>
      <c r="FF185" s="92"/>
      <c r="FG185" s="92"/>
      <c r="FH185" s="92"/>
      <c r="FI185" s="92"/>
      <c r="FJ185" s="92"/>
      <c r="FK185" s="92"/>
      <c r="FL185" s="92"/>
      <c r="FM185" s="92"/>
      <c r="FN185" s="92"/>
      <c r="FO185" s="92"/>
      <c r="FP185" s="92"/>
      <c r="FQ185" s="92"/>
      <c r="FR185" s="92"/>
      <c r="FS185" s="92"/>
      <c r="FT185" s="92"/>
      <c r="FU185" s="92"/>
      <c r="FV185" s="92"/>
      <c r="FW185" s="92"/>
      <c r="FX185" s="92"/>
      <c r="FY185" s="92"/>
      <c r="FZ185" s="92"/>
      <c r="GA185" s="92"/>
      <c r="GB185" s="92"/>
      <c r="GC185" s="92"/>
      <c r="GD185" s="92"/>
      <c r="GE185" s="92"/>
      <c r="GF185" s="92"/>
      <c r="GG185" s="92"/>
      <c r="GH185" s="92"/>
      <c r="GI185" s="92"/>
      <c r="GJ185" s="92"/>
      <c r="GK185" s="92"/>
      <c r="GL185" s="92"/>
      <c r="GM185" s="92"/>
      <c r="GN185" s="92"/>
      <c r="GO185" s="92"/>
      <c r="GP185" s="92"/>
      <c r="GQ185" s="92"/>
    </row>
    <row r="186" spans="1:199" s="103" customFormat="1" ht="13.35" customHeight="1" x14ac:dyDescent="0.2">
      <c r="A186" s="446"/>
      <c r="B186" s="93"/>
      <c r="C186" s="94"/>
      <c r="D186" s="95"/>
      <c r="E186" s="92"/>
      <c r="F186" s="96"/>
      <c r="G186" s="97"/>
      <c r="H186" s="51"/>
      <c r="I186" s="51">
        <v>4</v>
      </c>
      <c r="J186" s="98" t="s">
        <v>709</v>
      </c>
      <c r="K186" s="86">
        <v>1250</v>
      </c>
      <c r="L186" s="99">
        <v>12</v>
      </c>
      <c r="M186" s="99">
        <v>11</v>
      </c>
      <c r="N186" s="99">
        <v>12</v>
      </c>
      <c r="O186" s="88" t="s">
        <v>30</v>
      </c>
      <c r="P186" s="100">
        <f t="shared" si="73"/>
        <v>11.666666666666666</v>
      </c>
      <c r="Q186" s="40">
        <f t="shared" si="74"/>
        <v>6.1357333333333331E-3</v>
      </c>
      <c r="R186" s="101"/>
      <c r="S186" s="98" t="s">
        <v>709</v>
      </c>
      <c r="T186" s="86">
        <v>1250</v>
      </c>
      <c r="U186" s="99">
        <v>0</v>
      </c>
      <c r="V186" s="99">
        <v>0</v>
      </c>
      <c r="W186" s="102">
        <v>0</v>
      </c>
      <c r="X186" s="99" t="s">
        <v>773</v>
      </c>
      <c r="Y186" s="100">
        <f t="shared" si="75"/>
        <v>0</v>
      </c>
      <c r="Z186" s="40">
        <f t="shared" si="76"/>
        <v>0</v>
      </c>
      <c r="AA186" s="467"/>
      <c r="AB186" s="153"/>
      <c r="AC186" s="486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DW186" s="92"/>
      <c r="DX186" s="92"/>
      <c r="DY186" s="92"/>
      <c r="DZ186" s="92"/>
      <c r="EA186" s="92"/>
      <c r="EB186" s="92"/>
      <c r="EC186" s="92"/>
      <c r="ED186" s="92"/>
      <c r="EE186" s="92"/>
      <c r="EF186" s="92"/>
      <c r="EG186" s="92"/>
      <c r="EH186" s="92"/>
      <c r="EI186" s="92"/>
      <c r="EJ186" s="92"/>
      <c r="EK186" s="92"/>
      <c r="EL186" s="92"/>
      <c r="EM186" s="92"/>
      <c r="EN186" s="92"/>
      <c r="EO186" s="92"/>
      <c r="EP186" s="92"/>
      <c r="EQ186" s="92"/>
      <c r="ER186" s="92"/>
      <c r="ES186" s="92"/>
      <c r="ET186" s="92"/>
      <c r="EU186" s="92"/>
      <c r="EV186" s="92"/>
      <c r="EW186" s="92"/>
      <c r="EX186" s="92"/>
      <c r="EY186" s="92"/>
      <c r="EZ186" s="92"/>
      <c r="FA186" s="92"/>
      <c r="FB186" s="92"/>
      <c r="FC186" s="92"/>
      <c r="FD186" s="92"/>
      <c r="FE186" s="92"/>
      <c r="FF186" s="92"/>
      <c r="FG186" s="92"/>
      <c r="FH186" s="92"/>
      <c r="FI186" s="92"/>
      <c r="FJ186" s="92"/>
      <c r="FK186" s="92"/>
      <c r="FL186" s="92"/>
      <c r="FM186" s="92"/>
      <c r="FN186" s="92"/>
      <c r="FO186" s="92"/>
      <c r="FP186" s="92"/>
      <c r="FQ186" s="92"/>
      <c r="FR186" s="92"/>
      <c r="FS186" s="92"/>
      <c r="FT186" s="92"/>
      <c r="FU186" s="92"/>
      <c r="FV186" s="92"/>
      <c r="FW186" s="92"/>
      <c r="FX186" s="92"/>
      <c r="FY186" s="92"/>
      <c r="FZ186" s="92"/>
      <c r="GA186" s="92"/>
      <c r="GB186" s="92"/>
      <c r="GC186" s="92"/>
      <c r="GD186" s="92"/>
      <c r="GE186" s="92"/>
      <c r="GF186" s="92"/>
      <c r="GG186" s="92"/>
      <c r="GH186" s="92"/>
      <c r="GI186" s="92"/>
      <c r="GJ186" s="92"/>
      <c r="GK186" s="92"/>
      <c r="GL186" s="92"/>
      <c r="GM186" s="92"/>
      <c r="GN186" s="92"/>
      <c r="GO186" s="92"/>
      <c r="GP186" s="92"/>
      <c r="GQ186" s="92"/>
    </row>
    <row r="187" spans="1:199" s="103" customFormat="1" ht="13.35" customHeight="1" x14ac:dyDescent="0.2">
      <c r="A187" s="446"/>
      <c r="B187" s="93"/>
      <c r="C187" s="94"/>
      <c r="D187" s="95"/>
      <c r="E187" s="92"/>
      <c r="F187" s="96"/>
      <c r="G187" s="97"/>
      <c r="H187" s="51"/>
      <c r="I187" s="51">
        <v>5</v>
      </c>
      <c r="J187" s="98" t="s">
        <v>708</v>
      </c>
      <c r="K187" s="86">
        <v>1250</v>
      </c>
      <c r="L187" s="99">
        <v>14</v>
      </c>
      <c r="M187" s="99">
        <v>10</v>
      </c>
      <c r="N187" s="99">
        <v>11</v>
      </c>
      <c r="O187" s="88" t="s">
        <v>30</v>
      </c>
      <c r="P187" s="100">
        <f t="shared" si="73"/>
        <v>11.666666666666666</v>
      </c>
      <c r="Q187" s="40">
        <f t="shared" si="74"/>
        <v>6.1357333333333331E-3</v>
      </c>
      <c r="R187" s="101"/>
      <c r="S187" s="98" t="s">
        <v>708</v>
      </c>
      <c r="T187" s="86">
        <v>1250</v>
      </c>
      <c r="U187" s="99">
        <v>15</v>
      </c>
      <c r="V187" s="99">
        <v>14</v>
      </c>
      <c r="W187" s="102">
        <v>14</v>
      </c>
      <c r="X187" s="99" t="s">
        <v>773</v>
      </c>
      <c r="Y187" s="100">
        <f t="shared" si="75"/>
        <v>14.333333333333334</v>
      </c>
      <c r="Z187" s="40">
        <f t="shared" si="76"/>
        <v>7.5381866666666669E-3</v>
      </c>
      <c r="AA187" s="467"/>
      <c r="AB187" s="153"/>
      <c r="AC187" s="486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DW187" s="92"/>
      <c r="DX187" s="92"/>
      <c r="DY187" s="92"/>
      <c r="DZ187" s="92"/>
      <c r="EA187" s="92"/>
      <c r="EB187" s="92"/>
      <c r="EC187" s="92"/>
      <c r="ED187" s="92"/>
      <c r="EE187" s="92"/>
      <c r="EF187" s="92"/>
      <c r="EG187" s="92"/>
      <c r="EH187" s="92"/>
      <c r="EI187" s="92"/>
      <c r="EJ187" s="92"/>
      <c r="EK187" s="92"/>
      <c r="EL187" s="92"/>
      <c r="EM187" s="92"/>
      <c r="EN187" s="92"/>
      <c r="EO187" s="92"/>
      <c r="EP187" s="92"/>
      <c r="EQ187" s="92"/>
      <c r="ER187" s="92"/>
      <c r="ES187" s="92"/>
      <c r="ET187" s="92"/>
      <c r="EU187" s="92"/>
      <c r="EV187" s="92"/>
      <c r="EW187" s="92"/>
      <c r="EX187" s="92"/>
      <c r="EY187" s="92"/>
      <c r="EZ187" s="92"/>
      <c r="FA187" s="92"/>
      <c r="FB187" s="92"/>
      <c r="FC187" s="92"/>
      <c r="FD187" s="92"/>
      <c r="FE187" s="92"/>
      <c r="FF187" s="92"/>
      <c r="FG187" s="92"/>
      <c r="FH187" s="92"/>
      <c r="FI187" s="92"/>
      <c r="FJ187" s="92"/>
      <c r="FK187" s="92"/>
      <c r="FL187" s="92"/>
      <c r="FM187" s="92"/>
      <c r="FN187" s="92"/>
      <c r="FO187" s="92"/>
      <c r="FP187" s="92"/>
      <c r="FQ187" s="92"/>
      <c r="FR187" s="92"/>
      <c r="FS187" s="92"/>
      <c r="FT187" s="92"/>
      <c r="FU187" s="92"/>
      <c r="FV187" s="92"/>
      <c r="FW187" s="92"/>
      <c r="FX187" s="92"/>
      <c r="FY187" s="92"/>
      <c r="FZ187" s="92"/>
      <c r="GA187" s="92"/>
      <c r="GB187" s="92"/>
      <c r="GC187" s="92"/>
      <c r="GD187" s="92"/>
      <c r="GE187" s="92"/>
      <c r="GF187" s="92"/>
      <c r="GG187" s="92"/>
      <c r="GH187" s="92"/>
      <c r="GI187" s="92"/>
      <c r="GJ187" s="92"/>
      <c r="GK187" s="92"/>
      <c r="GL187" s="92"/>
      <c r="GM187" s="92"/>
      <c r="GN187" s="92"/>
      <c r="GO187" s="92"/>
      <c r="GP187" s="92"/>
      <c r="GQ187" s="92"/>
    </row>
    <row r="188" spans="1:199" s="103" customFormat="1" ht="13.35" customHeight="1" x14ac:dyDescent="0.2">
      <c r="A188" s="446"/>
      <c r="B188" s="93"/>
      <c r="C188" s="94"/>
      <c r="D188" s="95"/>
      <c r="E188" s="92"/>
      <c r="F188" s="96"/>
      <c r="G188" s="97"/>
      <c r="H188" s="51"/>
      <c r="I188" s="51">
        <v>6</v>
      </c>
      <c r="J188" s="98" t="s">
        <v>707</v>
      </c>
      <c r="K188" s="86">
        <v>1250</v>
      </c>
      <c r="L188" s="99">
        <v>23</v>
      </c>
      <c r="M188" s="99">
        <v>25</v>
      </c>
      <c r="N188" s="99">
        <v>25</v>
      </c>
      <c r="O188" s="88" t="s">
        <v>30</v>
      </c>
      <c r="P188" s="100">
        <f t="shared" si="73"/>
        <v>24.333333333333332</v>
      </c>
      <c r="Q188" s="40">
        <f t="shared" si="74"/>
        <v>1.2797386666666665E-2</v>
      </c>
      <c r="R188" s="101"/>
      <c r="S188" s="98" t="s">
        <v>707</v>
      </c>
      <c r="T188" s="86">
        <v>1250</v>
      </c>
      <c r="U188" s="99">
        <v>10</v>
      </c>
      <c r="V188" s="99">
        <v>14</v>
      </c>
      <c r="W188" s="102">
        <v>7</v>
      </c>
      <c r="X188" s="99" t="s">
        <v>773</v>
      </c>
      <c r="Y188" s="100">
        <f t="shared" si="75"/>
        <v>10.333333333333334</v>
      </c>
      <c r="Z188" s="40">
        <f t="shared" si="76"/>
        <v>5.4345066666666667E-3</v>
      </c>
      <c r="AA188" s="467"/>
      <c r="AB188" s="153"/>
      <c r="AC188" s="486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DW188" s="92"/>
      <c r="DX188" s="92"/>
      <c r="DY188" s="92"/>
      <c r="DZ188" s="92"/>
      <c r="EA188" s="92"/>
      <c r="EB188" s="92"/>
      <c r="EC188" s="92"/>
      <c r="ED188" s="92"/>
      <c r="EE188" s="92"/>
      <c r="EF188" s="92"/>
      <c r="EG188" s="92"/>
      <c r="EH188" s="92"/>
      <c r="EI188" s="92"/>
      <c r="EJ188" s="92"/>
      <c r="EK188" s="92"/>
      <c r="EL188" s="92"/>
      <c r="EM188" s="92"/>
      <c r="EN188" s="92"/>
      <c r="EO188" s="92"/>
      <c r="EP188" s="92"/>
      <c r="EQ188" s="92"/>
      <c r="ER188" s="92"/>
      <c r="ES188" s="92"/>
      <c r="ET188" s="92"/>
      <c r="EU188" s="92"/>
      <c r="EV188" s="92"/>
      <c r="EW188" s="92"/>
      <c r="EX188" s="92"/>
      <c r="EY188" s="92"/>
      <c r="EZ188" s="92"/>
      <c r="FA188" s="92"/>
      <c r="FB188" s="92"/>
      <c r="FC188" s="92"/>
      <c r="FD188" s="92"/>
      <c r="FE188" s="92"/>
      <c r="FF188" s="92"/>
      <c r="FG188" s="92"/>
      <c r="FH188" s="92"/>
      <c r="FI188" s="92"/>
      <c r="FJ188" s="92"/>
      <c r="FK188" s="92"/>
      <c r="FL188" s="92"/>
      <c r="FM188" s="92"/>
      <c r="FN188" s="92"/>
      <c r="FO188" s="92"/>
      <c r="FP188" s="92"/>
      <c r="FQ188" s="92"/>
      <c r="FR188" s="92"/>
      <c r="FS188" s="92"/>
      <c r="FT188" s="92"/>
      <c r="FU188" s="92"/>
      <c r="FV188" s="92"/>
      <c r="FW188" s="92"/>
      <c r="FX188" s="92"/>
      <c r="FY188" s="92"/>
      <c r="FZ188" s="92"/>
      <c r="GA188" s="92"/>
      <c r="GB188" s="92"/>
      <c r="GC188" s="92"/>
      <c r="GD188" s="92"/>
      <c r="GE188" s="92"/>
      <c r="GF188" s="92"/>
      <c r="GG188" s="92"/>
      <c r="GH188" s="92"/>
      <c r="GI188" s="92"/>
      <c r="GJ188" s="92"/>
      <c r="GK188" s="92"/>
      <c r="GL188" s="92"/>
      <c r="GM188" s="92"/>
      <c r="GN188" s="92"/>
      <c r="GO188" s="92"/>
      <c r="GP188" s="92"/>
      <c r="GQ188" s="92"/>
    </row>
    <row r="189" spans="1:199" s="103" customFormat="1" ht="13.35" customHeight="1" x14ac:dyDescent="0.2">
      <c r="A189" s="446"/>
      <c r="B189" s="93"/>
      <c r="C189" s="94"/>
      <c r="D189" s="95"/>
      <c r="E189" s="92"/>
      <c r="F189" s="96"/>
      <c r="G189" s="97"/>
      <c r="H189" s="51"/>
      <c r="I189" s="51">
        <v>7</v>
      </c>
      <c r="J189" s="98" t="s">
        <v>707</v>
      </c>
      <c r="K189" s="86">
        <v>1250</v>
      </c>
      <c r="L189" s="99">
        <v>23</v>
      </c>
      <c r="M189" s="99">
        <v>25</v>
      </c>
      <c r="N189" s="99">
        <v>25</v>
      </c>
      <c r="O189" s="88" t="s">
        <v>30</v>
      </c>
      <c r="P189" s="100">
        <f t="shared" si="73"/>
        <v>24.333333333333332</v>
      </c>
      <c r="Q189" s="40">
        <f t="shared" si="74"/>
        <v>1.2797386666666665E-2</v>
      </c>
      <c r="R189" s="101"/>
      <c r="S189" s="98" t="s">
        <v>707</v>
      </c>
      <c r="T189" s="86">
        <v>1250</v>
      </c>
      <c r="U189" s="99">
        <v>10</v>
      </c>
      <c r="V189" s="99">
        <v>14</v>
      </c>
      <c r="W189" s="102">
        <v>7</v>
      </c>
      <c r="X189" s="99" t="s">
        <v>773</v>
      </c>
      <c r="Y189" s="100">
        <f t="shared" si="75"/>
        <v>10.333333333333334</v>
      </c>
      <c r="Z189" s="40">
        <f t="shared" si="76"/>
        <v>5.4345066666666667E-3</v>
      </c>
      <c r="AA189" s="467"/>
      <c r="AB189" s="153"/>
      <c r="AC189" s="486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DW189" s="92"/>
      <c r="DX189" s="92"/>
      <c r="DY189" s="92"/>
      <c r="DZ189" s="92"/>
      <c r="EA189" s="92"/>
      <c r="EB189" s="92"/>
      <c r="EC189" s="92"/>
      <c r="ED189" s="92"/>
      <c r="EE189" s="92"/>
      <c r="EF189" s="92"/>
      <c r="EG189" s="92"/>
      <c r="EH189" s="92"/>
      <c r="EI189" s="92"/>
      <c r="EJ189" s="92"/>
      <c r="EK189" s="92"/>
      <c r="EL189" s="92"/>
      <c r="EM189" s="92"/>
      <c r="EN189" s="92"/>
      <c r="EO189" s="92"/>
      <c r="EP189" s="92"/>
      <c r="EQ189" s="92"/>
      <c r="ER189" s="92"/>
      <c r="ES189" s="92"/>
      <c r="ET189" s="92"/>
      <c r="EU189" s="92"/>
      <c r="EV189" s="92"/>
      <c r="EW189" s="92"/>
      <c r="EX189" s="92"/>
      <c r="EY189" s="92"/>
      <c r="EZ189" s="92"/>
      <c r="FA189" s="92"/>
      <c r="FB189" s="92"/>
      <c r="FC189" s="92"/>
      <c r="FD189" s="92"/>
      <c r="FE189" s="92"/>
      <c r="FF189" s="92"/>
      <c r="FG189" s="92"/>
      <c r="FH189" s="92"/>
      <c r="FI189" s="92"/>
      <c r="FJ189" s="92"/>
      <c r="FK189" s="92"/>
      <c r="FL189" s="92"/>
      <c r="FM189" s="92"/>
      <c r="FN189" s="92"/>
      <c r="FO189" s="92"/>
      <c r="FP189" s="92"/>
      <c r="FQ189" s="92"/>
      <c r="FR189" s="92"/>
      <c r="FS189" s="92"/>
      <c r="FT189" s="92"/>
      <c r="FU189" s="92"/>
      <c r="FV189" s="92"/>
      <c r="FW189" s="92"/>
      <c r="FX189" s="92"/>
      <c r="FY189" s="92"/>
      <c r="FZ189" s="92"/>
      <c r="GA189" s="92"/>
      <c r="GB189" s="92"/>
      <c r="GC189" s="92"/>
      <c r="GD189" s="92"/>
      <c r="GE189" s="92"/>
      <c r="GF189" s="92"/>
      <c r="GG189" s="92"/>
      <c r="GH189" s="92"/>
      <c r="GI189" s="92"/>
      <c r="GJ189" s="92"/>
      <c r="GK189" s="92"/>
      <c r="GL189" s="92"/>
      <c r="GM189" s="92"/>
      <c r="GN189" s="92"/>
      <c r="GO189" s="92"/>
      <c r="GP189" s="92"/>
      <c r="GQ189" s="92"/>
    </row>
    <row r="190" spans="1:199" s="103" customFormat="1" ht="13.35" customHeight="1" x14ac:dyDescent="0.2">
      <c r="A190" s="446"/>
      <c r="B190" s="93"/>
      <c r="C190" s="94"/>
      <c r="D190" s="95"/>
      <c r="E190" s="92"/>
      <c r="F190" s="96"/>
      <c r="G190" s="97"/>
      <c r="H190" s="51"/>
      <c r="I190" s="51">
        <v>8</v>
      </c>
      <c r="J190" s="98" t="s">
        <v>34</v>
      </c>
      <c r="K190" s="86">
        <v>1250</v>
      </c>
      <c r="L190" s="99">
        <v>0</v>
      </c>
      <c r="M190" s="99">
        <v>0</v>
      </c>
      <c r="N190" s="99">
        <v>0</v>
      </c>
      <c r="O190" s="88" t="s">
        <v>30</v>
      </c>
      <c r="P190" s="100">
        <f t="shared" si="73"/>
        <v>0</v>
      </c>
      <c r="Q190" s="40">
        <f t="shared" si="74"/>
        <v>0</v>
      </c>
      <c r="R190" s="101"/>
      <c r="S190" s="98" t="s">
        <v>34</v>
      </c>
      <c r="T190" s="86">
        <v>1250</v>
      </c>
      <c r="U190" s="99">
        <v>0</v>
      </c>
      <c r="V190" s="99">
        <v>0</v>
      </c>
      <c r="W190" s="102">
        <v>0</v>
      </c>
      <c r="X190" s="99" t="s">
        <v>773</v>
      </c>
      <c r="Y190" s="100">
        <f t="shared" si="75"/>
        <v>0</v>
      </c>
      <c r="Z190" s="40">
        <f t="shared" si="76"/>
        <v>0</v>
      </c>
      <c r="AA190" s="467"/>
      <c r="AB190" s="153"/>
      <c r="AC190" s="486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E190" s="92"/>
      <c r="EF190" s="92"/>
      <c r="EG190" s="92"/>
      <c r="EH190" s="92"/>
      <c r="EI190" s="92"/>
      <c r="EJ190" s="92"/>
      <c r="EK190" s="92"/>
      <c r="EL190" s="92"/>
      <c r="EM190" s="92"/>
      <c r="EN190" s="92"/>
      <c r="EO190" s="92"/>
      <c r="EP190" s="92"/>
      <c r="EQ190" s="92"/>
      <c r="ER190" s="92"/>
      <c r="ES190" s="92"/>
      <c r="ET190" s="92"/>
      <c r="EU190" s="92"/>
      <c r="EV190" s="92"/>
      <c r="EW190" s="92"/>
      <c r="EX190" s="92"/>
      <c r="EY190" s="92"/>
      <c r="EZ190" s="92"/>
      <c r="FA190" s="92"/>
      <c r="FB190" s="92"/>
      <c r="FC190" s="92"/>
      <c r="FD190" s="92"/>
      <c r="FE190" s="92"/>
      <c r="FF190" s="92"/>
      <c r="FG190" s="92"/>
      <c r="FH190" s="92"/>
      <c r="FI190" s="92"/>
      <c r="FJ190" s="92"/>
      <c r="FK190" s="92"/>
      <c r="FL190" s="92"/>
      <c r="FM190" s="92"/>
      <c r="FN190" s="92"/>
      <c r="FO190" s="92"/>
      <c r="FP190" s="92"/>
      <c r="FQ190" s="92"/>
      <c r="FR190" s="92"/>
      <c r="FS190" s="92"/>
      <c r="FT190" s="92"/>
      <c r="FU190" s="92"/>
      <c r="FV190" s="92"/>
      <c r="FW190" s="92"/>
      <c r="FX190" s="92"/>
      <c r="FY190" s="92"/>
      <c r="FZ190" s="92"/>
      <c r="GA190" s="92"/>
      <c r="GB190" s="92"/>
      <c r="GC190" s="92"/>
      <c r="GD190" s="92"/>
      <c r="GE190" s="92"/>
      <c r="GF190" s="92"/>
      <c r="GG190" s="92"/>
      <c r="GH190" s="92"/>
      <c r="GI190" s="92"/>
      <c r="GJ190" s="92"/>
      <c r="GK190" s="92"/>
      <c r="GL190" s="92"/>
      <c r="GM190" s="92"/>
      <c r="GN190" s="92"/>
      <c r="GO190" s="92"/>
      <c r="GP190" s="92"/>
      <c r="GQ190" s="92"/>
    </row>
    <row r="191" spans="1:199" s="103" customFormat="1" ht="13.35" customHeight="1" x14ac:dyDescent="0.2">
      <c r="A191" s="446"/>
      <c r="B191" s="93"/>
      <c r="C191" s="94"/>
      <c r="D191" s="95"/>
      <c r="E191" s="92"/>
      <c r="F191" s="96"/>
      <c r="G191" s="97"/>
      <c r="H191" s="51"/>
      <c r="I191" s="51">
        <v>9</v>
      </c>
      <c r="J191" s="98" t="s">
        <v>34</v>
      </c>
      <c r="K191" s="86">
        <v>1250</v>
      </c>
      <c r="L191" s="99">
        <v>0</v>
      </c>
      <c r="M191" s="99">
        <v>0</v>
      </c>
      <c r="N191" s="99">
        <v>0</v>
      </c>
      <c r="O191" s="88" t="s">
        <v>30</v>
      </c>
      <c r="P191" s="100">
        <f t="shared" si="73"/>
        <v>0</v>
      </c>
      <c r="Q191" s="40">
        <f t="shared" si="74"/>
        <v>0</v>
      </c>
      <c r="R191" s="101"/>
      <c r="S191" s="98" t="s">
        <v>34</v>
      </c>
      <c r="T191" s="86">
        <v>1250</v>
      </c>
      <c r="U191" s="99">
        <v>0</v>
      </c>
      <c r="V191" s="99">
        <v>0</v>
      </c>
      <c r="W191" s="102">
        <v>0</v>
      </c>
      <c r="X191" s="99" t="s">
        <v>773</v>
      </c>
      <c r="Y191" s="100">
        <f t="shared" si="75"/>
        <v>0</v>
      </c>
      <c r="Z191" s="40">
        <f t="shared" si="76"/>
        <v>0</v>
      </c>
      <c r="AA191" s="467"/>
      <c r="AB191" s="153"/>
      <c r="AC191" s="486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DW191" s="92"/>
      <c r="DX191" s="92"/>
      <c r="DY191" s="92"/>
      <c r="DZ191" s="92"/>
      <c r="EA191" s="92"/>
      <c r="EB191" s="92"/>
      <c r="EC191" s="92"/>
      <c r="ED191" s="92"/>
      <c r="EE191" s="92"/>
      <c r="EF191" s="92"/>
      <c r="EG191" s="92"/>
      <c r="EH191" s="92"/>
      <c r="EI191" s="92"/>
      <c r="EJ191" s="92"/>
      <c r="EK191" s="92"/>
      <c r="EL191" s="92"/>
      <c r="EM191" s="92"/>
      <c r="EN191" s="92"/>
      <c r="EO191" s="92"/>
      <c r="EP191" s="92"/>
      <c r="EQ191" s="92"/>
      <c r="ER191" s="92"/>
      <c r="ES191" s="92"/>
      <c r="ET191" s="92"/>
      <c r="EU191" s="92"/>
      <c r="EV191" s="92"/>
      <c r="EW191" s="92"/>
      <c r="EX191" s="92"/>
      <c r="EY191" s="92"/>
      <c r="EZ191" s="92"/>
      <c r="FA191" s="92"/>
      <c r="FB191" s="92"/>
      <c r="FC191" s="92"/>
      <c r="FD191" s="92"/>
      <c r="FE191" s="92"/>
      <c r="FF191" s="92"/>
      <c r="FG191" s="92"/>
      <c r="FH191" s="92"/>
      <c r="FI191" s="92"/>
      <c r="FJ191" s="92"/>
      <c r="FK191" s="92"/>
      <c r="FL191" s="92"/>
      <c r="FM191" s="92"/>
      <c r="FN191" s="92"/>
      <c r="FO191" s="92"/>
      <c r="FP191" s="92"/>
      <c r="FQ191" s="92"/>
      <c r="FR191" s="92"/>
      <c r="FS191" s="92"/>
      <c r="FT191" s="92"/>
      <c r="FU191" s="92"/>
      <c r="FV191" s="92"/>
      <c r="FW191" s="92"/>
      <c r="FX191" s="92"/>
      <c r="FY191" s="92"/>
      <c r="FZ191" s="92"/>
      <c r="GA191" s="92"/>
      <c r="GB191" s="92"/>
      <c r="GC191" s="92"/>
      <c r="GD191" s="92"/>
      <c r="GE191" s="92"/>
      <c r="GF191" s="92"/>
      <c r="GG191" s="92"/>
      <c r="GH191" s="92"/>
      <c r="GI191" s="92"/>
      <c r="GJ191" s="92"/>
      <c r="GK191" s="92"/>
      <c r="GL191" s="92"/>
      <c r="GM191" s="92"/>
      <c r="GN191" s="92"/>
      <c r="GO191" s="92"/>
      <c r="GP191" s="92"/>
      <c r="GQ191" s="92"/>
    </row>
    <row r="192" spans="1:199" s="103" customFormat="1" ht="13.35" customHeight="1" x14ac:dyDescent="0.2">
      <c r="A192" s="446"/>
      <c r="B192" s="93"/>
      <c r="C192" s="94"/>
      <c r="D192" s="95"/>
      <c r="E192" s="92"/>
      <c r="F192" s="96"/>
      <c r="G192" s="97"/>
      <c r="H192" s="51"/>
      <c r="I192" s="51">
        <v>10</v>
      </c>
      <c r="J192" s="98" t="s">
        <v>34</v>
      </c>
      <c r="K192" s="86">
        <v>1250</v>
      </c>
      <c r="L192" s="99">
        <v>0</v>
      </c>
      <c r="M192" s="99">
        <v>0</v>
      </c>
      <c r="N192" s="99">
        <v>0</v>
      </c>
      <c r="O192" s="88" t="s">
        <v>30</v>
      </c>
      <c r="P192" s="100">
        <f t="shared" si="17"/>
        <v>0</v>
      </c>
      <c r="Q192" s="40">
        <f t="shared" si="20"/>
        <v>0</v>
      </c>
      <c r="R192" s="101"/>
      <c r="S192" s="98" t="s">
        <v>34</v>
      </c>
      <c r="T192" s="86">
        <v>1250</v>
      </c>
      <c r="U192" s="99">
        <v>0</v>
      </c>
      <c r="V192" s="99">
        <v>0</v>
      </c>
      <c r="W192" s="102">
        <v>0</v>
      </c>
      <c r="X192" s="99" t="s">
        <v>773</v>
      </c>
      <c r="Y192" s="100">
        <f t="shared" si="14"/>
        <v>0</v>
      </c>
      <c r="Z192" s="40">
        <f t="shared" si="19"/>
        <v>0</v>
      </c>
      <c r="AA192" s="467"/>
      <c r="AB192" s="153"/>
      <c r="AC192" s="486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DW192" s="92"/>
      <c r="DX192" s="92"/>
      <c r="DY192" s="92"/>
      <c r="DZ192" s="92"/>
      <c r="EA192" s="92"/>
      <c r="EB192" s="92"/>
      <c r="EC192" s="92"/>
      <c r="ED192" s="92"/>
      <c r="EE192" s="92"/>
      <c r="EF192" s="92"/>
      <c r="EG192" s="92"/>
      <c r="EH192" s="92"/>
      <c r="EI192" s="92"/>
      <c r="EJ192" s="92"/>
      <c r="EK192" s="92"/>
      <c r="EL192" s="92"/>
      <c r="EM192" s="92"/>
      <c r="EN192" s="92"/>
      <c r="EO192" s="92"/>
      <c r="EP192" s="92"/>
      <c r="EQ192" s="92"/>
      <c r="ER192" s="92"/>
      <c r="ES192" s="92"/>
      <c r="ET192" s="92"/>
      <c r="EU192" s="92"/>
      <c r="EV192" s="92"/>
      <c r="EW192" s="92"/>
      <c r="EX192" s="92"/>
      <c r="EY192" s="92"/>
      <c r="EZ192" s="92"/>
      <c r="FA192" s="92"/>
      <c r="FB192" s="92"/>
      <c r="FC192" s="92"/>
      <c r="FD192" s="92"/>
      <c r="FE192" s="92"/>
      <c r="FF192" s="92"/>
      <c r="FG192" s="92"/>
      <c r="FH192" s="92"/>
      <c r="FI192" s="92"/>
      <c r="FJ192" s="92"/>
      <c r="FK192" s="92"/>
      <c r="FL192" s="92"/>
      <c r="FM192" s="92"/>
      <c r="FN192" s="92"/>
      <c r="FO192" s="92"/>
      <c r="FP192" s="92"/>
      <c r="FQ192" s="92"/>
      <c r="FR192" s="92"/>
      <c r="FS192" s="92"/>
      <c r="FT192" s="92"/>
      <c r="FU192" s="92"/>
      <c r="FV192" s="92"/>
      <c r="FW192" s="92"/>
      <c r="FX192" s="92"/>
      <c r="FY192" s="92"/>
      <c r="FZ192" s="92"/>
      <c r="GA192" s="92"/>
      <c r="GB192" s="92"/>
      <c r="GC192" s="92"/>
      <c r="GD192" s="92"/>
      <c r="GE192" s="92"/>
      <c r="GF192" s="92"/>
      <c r="GG192" s="92"/>
      <c r="GH192" s="92"/>
      <c r="GI192" s="92"/>
      <c r="GJ192" s="92"/>
      <c r="GK192" s="92"/>
      <c r="GL192" s="92"/>
      <c r="GM192" s="92"/>
      <c r="GN192" s="92"/>
      <c r="GO192" s="92"/>
      <c r="GP192" s="92"/>
      <c r="GQ192" s="92"/>
    </row>
    <row r="193" spans="1:199" s="103" customFormat="1" ht="13.35" customHeight="1" x14ac:dyDescent="0.2">
      <c r="A193" s="446"/>
      <c r="B193" s="93"/>
      <c r="C193" s="94"/>
      <c r="D193" s="95"/>
      <c r="E193" s="92"/>
      <c r="F193" s="96"/>
      <c r="G193" s="97"/>
      <c r="H193" s="51"/>
      <c r="I193" s="51">
        <v>11</v>
      </c>
      <c r="J193" s="98" t="s">
        <v>706</v>
      </c>
      <c r="K193" s="86">
        <v>1250</v>
      </c>
      <c r="L193" s="99">
        <v>16</v>
      </c>
      <c r="M193" s="99">
        <v>8</v>
      </c>
      <c r="N193" s="99">
        <v>12</v>
      </c>
      <c r="O193" s="88" t="s">
        <v>30</v>
      </c>
      <c r="P193" s="100">
        <f t="shared" si="17"/>
        <v>12</v>
      </c>
      <c r="Q193" s="40">
        <f t="shared" si="20"/>
        <v>6.3110399999999995E-3</v>
      </c>
      <c r="R193" s="101"/>
      <c r="S193" s="98" t="s">
        <v>704</v>
      </c>
      <c r="T193" s="86">
        <v>1250</v>
      </c>
      <c r="U193" s="99">
        <v>11</v>
      </c>
      <c r="V193" s="99">
        <v>13</v>
      </c>
      <c r="W193" s="102">
        <v>12</v>
      </c>
      <c r="X193" s="99" t="s">
        <v>773</v>
      </c>
      <c r="Y193" s="100">
        <f t="shared" si="14"/>
        <v>12</v>
      </c>
      <c r="Z193" s="40">
        <f t="shared" si="19"/>
        <v>6.3110399999999995E-3</v>
      </c>
      <c r="AA193" s="467"/>
      <c r="AB193" s="153"/>
      <c r="AC193" s="486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  <c r="FH193" s="92"/>
      <c r="FI193" s="92"/>
      <c r="FJ193" s="92"/>
      <c r="FK193" s="92"/>
      <c r="FL193" s="92"/>
      <c r="FM193" s="92"/>
      <c r="FN193" s="92"/>
      <c r="FO193" s="92"/>
      <c r="FP193" s="92"/>
      <c r="FQ193" s="92"/>
      <c r="FR193" s="92"/>
      <c r="FS193" s="92"/>
      <c r="FT193" s="92"/>
      <c r="FU193" s="92"/>
      <c r="FV193" s="92"/>
      <c r="FW193" s="92"/>
      <c r="FX193" s="92"/>
      <c r="FY193" s="92"/>
      <c r="FZ193" s="92"/>
      <c r="GA193" s="92"/>
      <c r="GB193" s="92"/>
      <c r="GC193" s="92"/>
      <c r="GD193" s="92"/>
      <c r="GE193" s="92"/>
      <c r="GF193" s="92"/>
      <c r="GG193" s="92"/>
      <c r="GH193" s="92"/>
      <c r="GI193" s="92"/>
      <c r="GJ193" s="92"/>
      <c r="GK193" s="92"/>
      <c r="GL193" s="92"/>
      <c r="GM193" s="92"/>
      <c r="GN193" s="92"/>
      <c r="GO193" s="92"/>
      <c r="GP193" s="92"/>
      <c r="GQ193" s="92"/>
    </row>
    <row r="194" spans="1:199" s="103" customFormat="1" ht="13.35" customHeight="1" x14ac:dyDescent="0.2">
      <c r="A194" s="446"/>
      <c r="B194" s="93"/>
      <c r="C194" s="94"/>
      <c r="D194" s="95"/>
      <c r="E194" s="92"/>
      <c r="F194" s="96"/>
      <c r="G194" s="97"/>
      <c r="H194" s="51"/>
      <c r="I194" s="51">
        <v>12</v>
      </c>
      <c r="J194" s="98" t="s">
        <v>706</v>
      </c>
      <c r="K194" s="86">
        <v>1250</v>
      </c>
      <c r="L194" s="99">
        <v>16</v>
      </c>
      <c r="M194" s="99">
        <v>8</v>
      </c>
      <c r="N194" s="99">
        <v>12</v>
      </c>
      <c r="O194" s="88" t="s">
        <v>30</v>
      </c>
      <c r="P194" s="100">
        <f t="shared" si="17"/>
        <v>12</v>
      </c>
      <c r="Q194" s="40">
        <f t="shared" si="20"/>
        <v>6.3110399999999995E-3</v>
      </c>
      <c r="R194" s="101"/>
      <c r="S194" s="98" t="s">
        <v>704</v>
      </c>
      <c r="T194" s="86">
        <v>1250</v>
      </c>
      <c r="U194" s="99">
        <v>11</v>
      </c>
      <c r="V194" s="99">
        <v>13</v>
      </c>
      <c r="W194" s="102">
        <v>12</v>
      </c>
      <c r="X194" s="99" t="s">
        <v>773</v>
      </c>
      <c r="Y194" s="100">
        <f t="shared" ref="Y194:Y202" si="77">(U194+V194+W194)/3</f>
        <v>12</v>
      </c>
      <c r="Z194" s="40">
        <f t="shared" si="19"/>
        <v>6.3110399999999995E-3</v>
      </c>
      <c r="AA194" s="467"/>
      <c r="AB194" s="153"/>
      <c r="AC194" s="486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DW194" s="92"/>
      <c r="DX194" s="92"/>
      <c r="DY194" s="92"/>
      <c r="DZ194" s="92"/>
      <c r="EA194" s="92"/>
      <c r="EB194" s="92"/>
      <c r="EC194" s="92"/>
      <c r="ED194" s="92"/>
      <c r="EE194" s="92"/>
      <c r="EF194" s="92"/>
      <c r="EG194" s="92"/>
      <c r="EH194" s="92"/>
      <c r="EI194" s="92"/>
      <c r="EJ194" s="92"/>
      <c r="EK194" s="92"/>
      <c r="EL194" s="92"/>
      <c r="EM194" s="92"/>
      <c r="EN194" s="92"/>
      <c r="EO194" s="92"/>
      <c r="EP194" s="92"/>
      <c r="EQ194" s="92"/>
      <c r="ER194" s="92"/>
      <c r="ES194" s="92"/>
      <c r="ET194" s="92"/>
      <c r="EU194" s="92"/>
      <c r="EV194" s="92"/>
      <c r="EW194" s="92"/>
      <c r="EX194" s="92"/>
      <c r="EY194" s="92"/>
      <c r="EZ194" s="92"/>
      <c r="FA194" s="92"/>
      <c r="FB194" s="92"/>
      <c r="FC194" s="92"/>
      <c r="FD194" s="92"/>
      <c r="FE194" s="92"/>
      <c r="FF194" s="92"/>
      <c r="FG194" s="92"/>
      <c r="FH194" s="92"/>
      <c r="FI194" s="92"/>
      <c r="FJ194" s="92"/>
      <c r="FK194" s="92"/>
      <c r="FL194" s="92"/>
      <c r="FM194" s="92"/>
      <c r="FN194" s="92"/>
      <c r="FO194" s="92"/>
      <c r="FP194" s="92"/>
      <c r="FQ194" s="92"/>
      <c r="FR194" s="92"/>
      <c r="FS194" s="92"/>
      <c r="FT194" s="92"/>
      <c r="FU194" s="92"/>
      <c r="FV194" s="92"/>
      <c r="FW194" s="92"/>
      <c r="FX194" s="92"/>
      <c r="FY194" s="92"/>
      <c r="FZ194" s="92"/>
      <c r="GA194" s="92"/>
      <c r="GB194" s="92"/>
      <c r="GC194" s="92"/>
      <c r="GD194" s="92"/>
      <c r="GE194" s="92"/>
      <c r="GF194" s="92"/>
      <c r="GG194" s="92"/>
      <c r="GH194" s="92"/>
      <c r="GI194" s="92"/>
      <c r="GJ194" s="92"/>
      <c r="GK194" s="92"/>
      <c r="GL194" s="92"/>
      <c r="GM194" s="92"/>
      <c r="GN194" s="92"/>
      <c r="GO194" s="92"/>
      <c r="GP194" s="92"/>
      <c r="GQ194" s="92"/>
    </row>
    <row r="195" spans="1:199" s="103" customFormat="1" ht="13.35" customHeight="1" x14ac:dyDescent="0.2">
      <c r="A195" s="446"/>
      <c r="B195" s="93"/>
      <c r="C195" s="94"/>
      <c r="D195" s="95"/>
      <c r="E195" s="92"/>
      <c r="F195" s="96"/>
      <c r="G195" s="97"/>
      <c r="H195" s="51"/>
      <c r="I195" s="51">
        <v>13</v>
      </c>
      <c r="J195" s="98" t="s">
        <v>705</v>
      </c>
      <c r="K195" s="86">
        <v>1250</v>
      </c>
      <c r="L195" s="99">
        <v>15</v>
      </c>
      <c r="M195" s="99">
        <v>14</v>
      </c>
      <c r="N195" s="99">
        <v>11</v>
      </c>
      <c r="O195" s="88" t="s">
        <v>30</v>
      </c>
      <c r="P195" s="100">
        <f t="shared" si="17"/>
        <v>13.333333333333334</v>
      </c>
      <c r="Q195" s="40">
        <f t="shared" si="20"/>
        <v>7.0122666666666677E-3</v>
      </c>
      <c r="R195" s="101"/>
      <c r="S195" s="98" t="s">
        <v>705</v>
      </c>
      <c r="T195" s="86">
        <v>1250</v>
      </c>
      <c r="U195" s="99">
        <v>0</v>
      </c>
      <c r="V195" s="99">
        <v>0</v>
      </c>
      <c r="W195" s="102">
        <v>0</v>
      </c>
      <c r="X195" s="99" t="s">
        <v>773</v>
      </c>
      <c r="Y195" s="100">
        <f t="shared" si="77"/>
        <v>0</v>
      </c>
      <c r="Z195" s="40">
        <f t="shared" si="19"/>
        <v>0</v>
      </c>
      <c r="AA195" s="467"/>
      <c r="AB195" s="153"/>
      <c r="AC195" s="486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DW195" s="92"/>
      <c r="DX195" s="92"/>
      <c r="DY195" s="92"/>
      <c r="DZ195" s="92"/>
      <c r="EA195" s="92"/>
      <c r="EB195" s="92"/>
      <c r="EC195" s="92"/>
      <c r="ED195" s="92"/>
      <c r="EE195" s="92"/>
      <c r="EF195" s="92"/>
      <c r="EG195" s="92"/>
      <c r="EH195" s="92"/>
      <c r="EI195" s="92"/>
      <c r="EJ195" s="92"/>
      <c r="EK195" s="92"/>
      <c r="EL195" s="92"/>
      <c r="EM195" s="92"/>
      <c r="EN195" s="92"/>
      <c r="EO195" s="92"/>
      <c r="EP195" s="92"/>
      <c r="EQ195" s="92"/>
      <c r="ER195" s="92"/>
      <c r="ES195" s="92"/>
      <c r="ET195" s="92"/>
      <c r="EU195" s="92"/>
      <c r="EV195" s="92"/>
      <c r="EW195" s="92"/>
      <c r="EX195" s="92"/>
      <c r="EY195" s="92"/>
      <c r="EZ195" s="92"/>
      <c r="FA195" s="92"/>
      <c r="FB195" s="92"/>
      <c r="FC195" s="92"/>
      <c r="FD195" s="92"/>
      <c r="FE195" s="92"/>
      <c r="FF195" s="92"/>
      <c r="FG195" s="92"/>
      <c r="FH195" s="92"/>
      <c r="FI195" s="92"/>
      <c r="FJ195" s="92"/>
      <c r="FK195" s="92"/>
      <c r="FL195" s="92"/>
      <c r="FM195" s="92"/>
      <c r="FN195" s="92"/>
      <c r="FO195" s="92"/>
      <c r="FP195" s="92"/>
      <c r="FQ195" s="92"/>
      <c r="FR195" s="92"/>
      <c r="FS195" s="92"/>
      <c r="FT195" s="92"/>
      <c r="FU195" s="92"/>
      <c r="FV195" s="92"/>
      <c r="FW195" s="92"/>
      <c r="FX195" s="92"/>
      <c r="FY195" s="92"/>
      <c r="FZ195" s="92"/>
      <c r="GA195" s="92"/>
      <c r="GB195" s="92"/>
      <c r="GC195" s="92"/>
      <c r="GD195" s="92"/>
      <c r="GE195" s="92"/>
      <c r="GF195" s="92"/>
      <c r="GG195" s="92"/>
      <c r="GH195" s="92"/>
      <c r="GI195" s="92"/>
      <c r="GJ195" s="92"/>
      <c r="GK195" s="92"/>
      <c r="GL195" s="92"/>
      <c r="GM195" s="92"/>
      <c r="GN195" s="92"/>
      <c r="GO195" s="92"/>
      <c r="GP195" s="92"/>
      <c r="GQ195" s="92"/>
    </row>
    <row r="196" spans="1:199" s="103" customFormat="1" ht="13.35" customHeight="1" x14ac:dyDescent="0.2">
      <c r="A196" s="446"/>
      <c r="B196" s="93"/>
      <c r="C196" s="94"/>
      <c r="D196" s="95"/>
      <c r="E196" s="92"/>
      <c r="F196" s="96"/>
      <c r="G196" s="97"/>
      <c r="H196" s="51"/>
      <c r="I196" s="51">
        <v>14</v>
      </c>
      <c r="J196" s="98" t="s">
        <v>704</v>
      </c>
      <c r="K196" s="86">
        <v>1250</v>
      </c>
      <c r="L196" s="99">
        <v>13</v>
      </c>
      <c r="M196" s="99">
        <v>12</v>
      </c>
      <c r="N196" s="99">
        <v>9</v>
      </c>
      <c r="O196" s="88" t="s">
        <v>30</v>
      </c>
      <c r="P196" s="100">
        <f t="shared" si="17"/>
        <v>11.333333333333334</v>
      </c>
      <c r="Q196" s="40">
        <f t="shared" si="20"/>
        <v>5.9604266666666668E-3</v>
      </c>
      <c r="R196" s="101"/>
      <c r="S196" s="98" t="s">
        <v>706</v>
      </c>
      <c r="T196" s="86">
        <v>1250</v>
      </c>
      <c r="U196" s="99">
        <v>17</v>
      </c>
      <c r="V196" s="99">
        <v>11</v>
      </c>
      <c r="W196" s="102">
        <v>9</v>
      </c>
      <c r="X196" s="99" t="s">
        <v>773</v>
      </c>
      <c r="Y196" s="100">
        <f t="shared" si="77"/>
        <v>12.333333333333334</v>
      </c>
      <c r="Z196" s="40">
        <f t="shared" si="19"/>
        <v>6.4863466666666668E-3</v>
      </c>
      <c r="AA196" s="467"/>
      <c r="AB196" s="153"/>
      <c r="AC196" s="486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DW196" s="92"/>
      <c r="DX196" s="92"/>
      <c r="DY196" s="92"/>
      <c r="DZ196" s="92"/>
      <c r="EA196" s="92"/>
      <c r="EB196" s="92"/>
      <c r="EC196" s="92"/>
      <c r="ED196" s="92"/>
      <c r="EE196" s="92"/>
      <c r="EF196" s="92"/>
      <c r="EG196" s="92"/>
      <c r="EH196" s="92"/>
      <c r="EI196" s="92"/>
      <c r="EJ196" s="92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2"/>
      <c r="EX196" s="92"/>
      <c r="EY196" s="92"/>
      <c r="EZ196" s="92"/>
      <c r="FA196" s="92"/>
      <c r="FB196" s="92"/>
      <c r="FC196" s="92"/>
      <c r="FD196" s="92"/>
      <c r="FE196" s="92"/>
      <c r="FF196" s="92"/>
      <c r="FG196" s="92"/>
      <c r="FH196" s="92"/>
      <c r="FI196" s="92"/>
      <c r="FJ196" s="92"/>
      <c r="FK196" s="92"/>
      <c r="FL196" s="92"/>
      <c r="FM196" s="92"/>
      <c r="FN196" s="92"/>
      <c r="FO196" s="92"/>
      <c r="FP196" s="92"/>
      <c r="FQ196" s="92"/>
      <c r="FR196" s="92"/>
      <c r="FS196" s="92"/>
      <c r="FT196" s="92"/>
      <c r="FU196" s="92"/>
      <c r="FV196" s="92"/>
      <c r="FW196" s="92"/>
      <c r="FX196" s="92"/>
      <c r="FY196" s="92"/>
      <c r="FZ196" s="92"/>
      <c r="GA196" s="92"/>
      <c r="GB196" s="92"/>
      <c r="GC196" s="92"/>
      <c r="GD196" s="92"/>
      <c r="GE196" s="92"/>
      <c r="GF196" s="92"/>
      <c r="GG196" s="92"/>
      <c r="GH196" s="92"/>
      <c r="GI196" s="92"/>
      <c r="GJ196" s="92"/>
      <c r="GK196" s="92"/>
      <c r="GL196" s="92"/>
      <c r="GM196" s="92"/>
      <c r="GN196" s="92"/>
      <c r="GO196" s="92"/>
      <c r="GP196" s="92"/>
      <c r="GQ196" s="92"/>
    </row>
    <row r="197" spans="1:199" s="103" customFormat="1" ht="13.35" customHeight="1" x14ac:dyDescent="0.2">
      <c r="A197" s="446"/>
      <c r="B197" s="93"/>
      <c r="C197" s="94"/>
      <c r="D197" s="95"/>
      <c r="E197" s="92"/>
      <c r="F197" s="96"/>
      <c r="G197" s="97"/>
      <c r="H197" s="51"/>
      <c r="I197" s="51">
        <v>15</v>
      </c>
      <c r="J197" s="98" t="s">
        <v>704</v>
      </c>
      <c r="K197" s="86">
        <v>1250</v>
      </c>
      <c r="L197" s="99">
        <v>13</v>
      </c>
      <c r="M197" s="99">
        <v>12</v>
      </c>
      <c r="N197" s="99">
        <v>9</v>
      </c>
      <c r="O197" s="88" t="s">
        <v>30</v>
      </c>
      <c r="P197" s="100">
        <f t="shared" si="17"/>
        <v>11.333333333333334</v>
      </c>
      <c r="Q197" s="40">
        <f t="shared" si="20"/>
        <v>5.9604266666666668E-3</v>
      </c>
      <c r="R197" s="101"/>
      <c r="S197" s="98" t="s">
        <v>706</v>
      </c>
      <c r="T197" s="86">
        <v>1250</v>
      </c>
      <c r="U197" s="99">
        <v>17</v>
      </c>
      <c r="V197" s="99">
        <v>11</v>
      </c>
      <c r="W197" s="102">
        <v>9</v>
      </c>
      <c r="X197" s="99" t="s">
        <v>773</v>
      </c>
      <c r="Y197" s="100">
        <f t="shared" si="77"/>
        <v>12.333333333333334</v>
      </c>
      <c r="Z197" s="40">
        <f t="shared" si="19"/>
        <v>6.4863466666666668E-3</v>
      </c>
      <c r="AA197" s="467"/>
      <c r="AB197" s="153"/>
      <c r="AC197" s="486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2"/>
      <c r="EZ197" s="92"/>
      <c r="FA197" s="92"/>
      <c r="FB197" s="92"/>
      <c r="FC197" s="92"/>
      <c r="FD197" s="92"/>
      <c r="FE197" s="92"/>
      <c r="FF197" s="92"/>
      <c r="FG197" s="92"/>
      <c r="FH197" s="92"/>
      <c r="FI197" s="92"/>
      <c r="FJ197" s="92"/>
      <c r="FK197" s="92"/>
      <c r="FL197" s="92"/>
      <c r="FM197" s="92"/>
      <c r="FN197" s="92"/>
      <c r="FO197" s="92"/>
      <c r="FP197" s="92"/>
      <c r="FQ197" s="92"/>
      <c r="FR197" s="92"/>
      <c r="FS197" s="92"/>
      <c r="FT197" s="92"/>
      <c r="FU197" s="92"/>
      <c r="FV197" s="92"/>
      <c r="FW197" s="92"/>
      <c r="FX197" s="92"/>
      <c r="FY197" s="92"/>
      <c r="FZ197" s="92"/>
      <c r="GA197" s="92"/>
      <c r="GB197" s="92"/>
      <c r="GC197" s="92"/>
      <c r="GD197" s="92"/>
      <c r="GE197" s="92"/>
      <c r="GF197" s="92"/>
      <c r="GG197" s="92"/>
      <c r="GH197" s="92"/>
      <c r="GI197" s="92"/>
      <c r="GJ197" s="92"/>
      <c r="GK197" s="92"/>
      <c r="GL197" s="92"/>
      <c r="GM197" s="92"/>
      <c r="GN197" s="92"/>
      <c r="GO197" s="92"/>
      <c r="GP197" s="92"/>
      <c r="GQ197" s="92"/>
    </row>
    <row r="198" spans="1:199" s="103" customFormat="1" ht="13.35" customHeight="1" x14ac:dyDescent="0.2">
      <c r="A198" s="446"/>
      <c r="B198" s="93"/>
      <c r="C198" s="94"/>
      <c r="D198" s="95"/>
      <c r="E198" s="92"/>
      <c r="F198" s="96"/>
      <c r="G198" s="97"/>
      <c r="H198" s="51"/>
      <c r="I198" s="51">
        <v>16</v>
      </c>
      <c r="J198" s="98" t="s">
        <v>34</v>
      </c>
      <c r="K198" s="86">
        <v>1250</v>
      </c>
      <c r="L198" s="99">
        <v>0</v>
      </c>
      <c r="M198" s="99">
        <v>0</v>
      </c>
      <c r="N198" s="99">
        <v>0</v>
      </c>
      <c r="O198" s="88" t="s">
        <v>30</v>
      </c>
      <c r="P198" s="100">
        <f t="shared" si="17"/>
        <v>0</v>
      </c>
      <c r="Q198" s="40">
        <f t="shared" si="20"/>
        <v>0</v>
      </c>
      <c r="R198" s="101"/>
      <c r="S198" s="98" t="s">
        <v>34</v>
      </c>
      <c r="T198" s="86">
        <v>1250</v>
      </c>
      <c r="U198" s="99">
        <v>0</v>
      </c>
      <c r="V198" s="99">
        <v>0</v>
      </c>
      <c r="W198" s="102">
        <v>0</v>
      </c>
      <c r="X198" s="99" t="s">
        <v>773</v>
      </c>
      <c r="Y198" s="100">
        <f t="shared" si="77"/>
        <v>0</v>
      </c>
      <c r="Z198" s="40">
        <f t="shared" si="19"/>
        <v>0</v>
      </c>
      <c r="AA198" s="467"/>
      <c r="AB198" s="153"/>
      <c r="AC198" s="486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DI198" s="92"/>
      <c r="DJ198" s="92"/>
      <c r="DK198" s="92"/>
      <c r="DL198" s="92"/>
      <c r="DM198" s="92"/>
      <c r="DN198" s="92"/>
      <c r="DO198" s="92"/>
      <c r="DP198" s="92"/>
      <c r="DQ198" s="92"/>
      <c r="DR198" s="92"/>
      <c r="DS198" s="92"/>
      <c r="DT198" s="92"/>
      <c r="DU198" s="92"/>
      <c r="DV198" s="92"/>
      <c r="DW198" s="92"/>
      <c r="DX198" s="92"/>
      <c r="DY198" s="92"/>
      <c r="DZ198" s="92"/>
      <c r="EA198" s="92"/>
      <c r="EB198" s="92"/>
      <c r="EC198" s="92"/>
      <c r="ED198" s="92"/>
      <c r="EE198" s="92"/>
      <c r="EF198" s="92"/>
      <c r="EG198" s="92"/>
      <c r="EH198" s="92"/>
      <c r="EI198" s="92"/>
      <c r="EJ198" s="92"/>
      <c r="EK198" s="92"/>
      <c r="EL198" s="92"/>
      <c r="EM198" s="92"/>
      <c r="EN198" s="92"/>
      <c r="EO198" s="92"/>
      <c r="EP198" s="92"/>
      <c r="EQ198" s="92"/>
      <c r="ER198" s="92"/>
      <c r="ES198" s="92"/>
      <c r="ET198" s="92"/>
      <c r="EU198" s="92"/>
      <c r="EV198" s="92"/>
      <c r="EW198" s="92"/>
      <c r="EX198" s="92"/>
      <c r="EY198" s="92"/>
      <c r="EZ198" s="92"/>
      <c r="FA198" s="92"/>
      <c r="FB198" s="92"/>
      <c r="FC198" s="92"/>
      <c r="FD198" s="92"/>
      <c r="FE198" s="92"/>
      <c r="FF198" s="92"/>
      <c r="FG198" s="92"/>
      <c r="FH198" s="92"/>
      <c r="FI198" s="92"/>
      <c r="FJ198" s="92"/>
      <c r="FK198" s="92"/>
      <c r="FL198" s="92"/>
      <c r="FM198" s="92"/>
      <c r="FN198" s="92"/>
      <c r="FO198" s="92"/>
      <c r="FP198" s="92"/>
      <c r="FQ198" s="92"/>
      <c r="FR198" s="92"/>
      <c r="FS198" s="92"/>
      <c r="FT198" s="92"/>
      <c r="FU198" s="92"/>
      <c r="FV198" s="92"/>
      <c r="FW198" s="92"/>
      <c r="FX198" s="92"/>
      <c r="FY198" s="92"/>
      <c r="FZ198" s="92"/>
      <c r="GA198" s="92"/>
      <c r="GB198" s="92"/>
      <c r="GC198" s="92"/>
      <c r="GD198" s="92"/>
      <c r="GE198" s="92"/>
      <c r="GF198" s="92"/>
      <c r="GG198" s="92"/>
      <c r="GH198" s="92"/>
      <c r="GI198" s="92"/>
      <c r="GJ198" s="92"/>
      <c r="GK198" s="92"/>
      <c r="GL198" s="92"/>
      <c r="GM198" s="92"/>
      <c r="GN198" s="92"/>
      <c r="GO198" s="92"/>
      <c r="GP198" s="92"/>
      <c r="GQ198" s="92"/>
    </row>
    <row r="199" spans="1:199" s="103" customFormat="1" ht="13.35" customHeight="1" x14ac:dyDescent="0.2">
      <c r="A199" s="446"/>
      <c r="B199" s="93"/>
      <c r="C199" s="94"/>
      <c r="D199" s="95"/>
      <c r="E199" s="92"/>
      <c r="F199" s="96"/>
      <c r="G199" s="97"/>
      <c r="H199" s="51"/>
      <c r="I199" s="51">
        <v>17</v>
      </c>
      <c r="J199" s="98" t="s">
        <v>34</v>
      </c>
      <c r="K199" s="86">
        <v>1250</v>
      </c>
      <c r="L199" s="99">
        <v>0</v>
      </c>
      <c r="M199" s="99">
        <v>0</v>
      </c>
      <c r="N199" s="99">
        <v>0</v>
      </c>
      <c r="O199" s="88" t="s">
        <v>30</v>
      </c>
      <c r="P199" s="100">
        <f t="shared" si="17"/>
        <v>0</v>
      </c>
      <c r="Q199" s="40">
        <f t="shared" si="20"/>
        <v>0</v>
      </c>
      <c r="R199" s="101"/>
      <c r="S199" s="98" t="s">
        <v>34</v>
      </c>
      <c r="T199" s="86">
        <v>1250</v>
      </c>
      <c r="U199" s="99">
        <v>0</v>
      </c>
      <c r="V199" s="99">
        <v>0</v>
      </c>
      <c r="W199" s="102">
        <v>0</v>
      </c>
      <c r="X199" s="99" t="s">
        <v>773</v>
      </c>
      <c r="Y199" s="100">
        <f t="shared" si="77"/>
        <v>0</v>
      </c>
      <c r="Z199" s="40">
        <f t="shared" si="19"/>
        <v>0</v>
      </c>
      <c r="AA199" s="467"/>
      <c r="AB199" s="153"/>
      <c r="AC199" s="486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DW199" s="92"/>
      <c r="DX199" s="92"/>
      <c r="DY199" s="92"/>
      <c r="DZ199" s="92"/>
      <c r="EA199" s="92"/>
      <c r="EB199" s="92"/>
      <c r="EC199" s="92"/>
      <c r="ED199" s="92"/>
      <c r="EE199" s="92"/>
      <c r="EF199" s="92"/>
      <c r="EG199" s="92"/>
      <c r="EH199" s="92"/>
      <c r="EI199" s="92"/>
      <c r="EJ199" s="92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2"/>
      <c r="EZ199" s="92"/>
      <c r="FA199" s="92"/>
      <c r="FB199" s="92"/>
      <c r="FC199" s="92"/>
      <c r="FD199" s="92"/>
      <c r="FE199" s="92"/>
      <c r="FF199" s="92"/>
      <c r="FG199" s="92"/>
      <c r="FH199" s="92"/>
      <c r="FI199" s="92"/>
      <c r="FJ199" s="92"/>
      <c r="FK199" s="92"/>
      <c r="FL199" s="92"/>
      <c r="FM199" s="92"/>
      <c r="FN199" s="92"/>
      <c r="FO199" s="92"/>
      <c r="FP199" s="92"/>
      <c r="FQ199" s="92"/>
      <c r="FR199" s="92"/>
      <c r="FS199" s="92"/>
      <c r="FT199" s="92"/>
      <c r="FU199" s="92"/>
      <c r="FV199" s="92"/>
      <c r="FW199" s="92"/>
      <c r="FX199" s="92"/>
      <c r="FY199" s="92"/>
      <c r="FZ199" s="92"/>
      <c r="GA199" s="92"/>
      <c r="GB199" s="92"/>
      <c r="GC199" s="92"/>
      <c r="GD199" s="92"/>
      <c r="GE199" s="92"/>
      <c r="GF199" s="92"/>
      <c r="GG199" s="92"/>
      <c r="GH199" s="92"/>
      <c r="GI199" s="92"/>
      <c r="GJ199" s="92"/>
      <c r="GK199" s="92"/>
      <c r="GL199" s="92"/>
      <c r="GM199" s="92"/>
      <c r="GN199" s="92"/>
      <c r="GO199" s="92"/>
      <c r="GP199" s="92"/>
      <c r="GQ199" s="92"/>
    </row>
    <row r="200" spans="1:199" s="103" customFormat="1" ht="13.35" customHeight="1" x14ac:dyDescent="0.2">
      <c r="A200" s="446"/>
      <c r="B200" s="93"/>
      <c r="C200" s="94"/>
      <c r="D200" s="95"/>
      <c r="E200" s="92"/>
      <c r="F200" s="96"/>
      <c r="G200" s="97"/>
      <c r="H200" s="51"/>
      <c r="I200" s="51">
        <v>18</v>
      </c>
      <c r="J200" s="98" t="s">
        <v>34</v>
      </c>
      <c r="K200" s="86">
        <v>1250</v>
      </c>
      <c r="L200" s="99">
        <v>0</v>
      </c>
      <c r="M200" s="99">
        <v>0</v>
      </c>
      <c r="N200" s="99">
        <v>0</v>
      </c>
      <c r="O200" s="88" t="s">
        <v>30</v>
      </c>
      <c r="P200" s="100">
        <f t="shared" si="17"/>
        <v>0</v>
      </c>
      <c r="Q200" s="40">
        <f t="shared" si="20"/>
        <v>0</v>
      </c>
      <c r="R200" s="101"/>
      <c r="S200" s="98" t="s">
        <v>34</v>
      </c>
      <c r="T200" s="86">
        <v>1250</v>
      </c>
      <c r="U200" s="99">
        <v>0</v>
      </c>
      <c r="V200" s="99">
        <v>0</v>
      </c>
      <c r="W200" s="102">
        <v>0</v>
      </c>
      <c r="X200" s="99" t="s">
        <v>773</v>
      </c>
      <c r="Y200" s="100">
        <f t="shared" si="77"/>
        <v>0</v>
      </c>
      <c r="Z200" s="40">
        <f t="shared" si="19"/>
        <v>0</v>
      </c>
      <c r="AA200" s="467"/>
      <c r="AB200" s="153"/>
      <c r="AC200" s="486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DW200" s="92"/>
      <c r="DX200" s="92"/>
      <c r="DY200" s="92"/>
      <c r="DZ200" s="92"/>
      <c r="EA200" s="92"/>
      <c r="EB200" s="92"/>
      <c r="EC200" s="92"/>
      <c r="ED200" s="92"/>
      <c r="EE200" s="92"/>
      <c r="EF200" s="92"/>
      <c r="EG200" s="92"/>
      <c r="EH200" s="92"/>
      <c r="EI200" s="92"/>
      <c r="EJ200" s="92"/>
      <c r="EK200" s="92"/>
      <c r="EL200" s="92"/>
      <c r="EM200" s="92"/>
      <c r="EN200" s="92"/>
      <c r="EO200" s="92"/>
      <c r="EP200" s="92"/>
      <c r="EQ200" s="92"/>
      <c r="ER200" s="92"/>
      <c r="ES200" s="92"/>
      <c r="ET200" s="92"/>
      <c r="EU200" s="92"/>
      <c r="EV200" s="92"/>
      <c r="EW200" s="92"/>
      <c r="EX200" s="92"/>
      <c r="EY200" s="92"/>
      <c r="EZ200" s="92"/>
      <c r="FA200" s="92"/>
      <c r="FB200" s="92"/>
      <c r="FC200" s="92"/>
      <c r="FD200" s="92"/>
      <c r="FE200" s="92"/>
      <c r="FF200" s="92"/>
      <c r="FG200" s="92"/>
      <c r="FH200" s="92"/>
      <c r="FI200" s="92"/>
      <c r="FJ200" s="92"/>
      <c r="FK200" s="92"/>
      <c r="FL200" s="92"/>
      <c r="FM200" s="92"/>
      <c r="FN200" s="92"/>
      <c r="FO200" s="92"/>
      <c r="FP200" s="92"/>
      <c r="FQ200" s="92"/>
      <c r="FR200" s="92"/>
      <c r="FS200" s="92"/>
      <c r="FT200" s="92"/>
      <c r="FU200" s="92"/>
      <c r="FV200" s="92"/>
      <c r="FW200" s="92"/>
      <c r="FX200" s="92"/>
      <c r="FY200" s="92"/>
      <c r="FZ200" s="92"/>
      <c r="GA200" s="92"/>
      <c r="GB200" s="92"/>
      <c r="GC200" s="92"/>
      <c r="GD200" s="92"/>
      <c r="GE200" s="92"/>
      <c r="GF200" s="92"/>
      <c r="GG200" s="92"/>
      <c r="GH200" s="92"/>
      <c r="GI200" s="92"/>
      <c r="GJ200" s="92"/>
      <c r="GK200" s="92"/>
      <c r="GL200" s="92"/>
      <c r="GM200" s="92"/>
      <c r="GN200" s="92"/>
      <c r="GO200" s="92"/>
      <c r="GP200" s="92"/>
      <c r="GQ200" s="92"/>
    </row>
    <row r="201" spans="1:199" s="103" customFormat="1" ht="13.35" customHeight="1" x14ac:dyDescent="0.2">
      <c r="A201" s="446"/>
      <c r="B201" s="93"/>
      <c r="C201" s="94"/>
      <c r="D201" s="95"/>
      <c r="E201" s="92"/>
      <c r="F201" s="96"/>
      <c r="G201" s="97"/>
      <c r="H201" s="51"/>
      <c r="I201" s="51">
        <v>19</v>
      </c>
      <c r="J201" s="98" t="s">
        <v>34</v>
      </c>
      <c r="K201" s="86">
        <v>1250</v>
      </c>
      <c r="L201" s="99">
        <v>0</v>
      </c>
      <c r="M201" s="99">
        <v>0</v>
      </c>
      <c r="N201" s="99">
        <v>0</v>
      </c>
      <c r="O201" s="88" t="s">
        <v>30</v>
      </c>
      <c r="P201" s="100">
        <f t="shared" si="17"/>
        <v>0</v>
      </c>
      <c r="Q201" s="40">
        <f t="shared" si="20"/>
        <v>0</v>
      </c>
      <c r="R201" s="101"/>
      <c r="S201" s="98" t="s">
        <v>34</v>
      </c>
      <c r="T201" s="86">
        <v>1250</v>
      </c>
      <c r="U201" s="99">
        <v>0</v>
      </c>
      <c r="V201" s="99">
        <v>0</v>
      </c>
      <c r="W201" s="102">
        <v>0</v>
      </c>
      <c r="X201" s="99" t="s">
        <v>773</v>
      </c>
      <c r="Y201" s="100">
        <f t="shared" si="77"/>
        <v>0</v>
      </c>
      <c r="Z201" s="40">
        <f t="shared" si="19"/>
        <v>0</v>
      </c>
      <c r="AA201" s="467"/>
      <c r="AB201" s="153"/>
      <c r="AC201" s="486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DW201" s="92"/>
      <c r="DX201" s="92"/>
      <c r="DY201" s="92"/>
      <c r="DZ201" s="92"/>
      <c r="EA201" s="92"/>
      <c r="EB201" s="92"/>
      <c r="EC201" s="92"/>
      <c r="ED201" s="92"/>
      <c r="EE201" s="92"/>
      <c r="EF201" s="92"/>
      <c r="EG201" s="92"/>
      <c r="EH201" s="92"/>
      <c r="EI201" s="92"/>
      <c r="EJ201" s="92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2"/>
      <c r="EZ201" s="92"/>
      <c r="FA201" s="92"/>
      <c r="FB201" s="92"/>
      <c r="FC201" s="92"/>
      <c r="FD201" s="92"/>
      <c r="FE201" s="92"/>
      <c r="FF201" s="92"/>
      <c r="FG201" s="92"/>
      <c r="FH201" s="92"/>
      <c r="FI201" s="92"/>
      <c r="FJ201" s="92"/>
      <c r="FK201" s="92"/>
      <c r="FL201" s="92"/>
      <c r="FM201" s="92"/>
      <c r="FN201" s="92"/>
      <c r="FO201" s="92"/>
      <c r="FP201" s="92"/>
      <c r="FQ201" s="92"/>
      <c r="FR201" s="92"/>
      <c r="FS201" s="92"/>
      <c r="FT201" s="92"/>
      <c r="FU201" s="92"/>
      <c r="FV201" s="92"/>
      <c r="FW201" s="92"/>
      <c r="FX201" s="92"/>
      <c r="FY201" s="92"/>
      <c r="FZ201" s="92"/>
      <c r="GA201" s="92"/>
      <c r="GB201" s="92"/>
      <c r="GC201" s="92"/>
      <c r="GD201" s="92"/>
      <c r="GE201" s="92"/>
      <c r="GF201" s="92"/>
      <c r="GG201" s="92"/>
      <c r="GH201" s="92"/>
      <c r="GI201" s="92"/>
      <c r="GJ201" s="92"/>
      <c r="GK201" s="92"/>
      <c r="GL201" s="92"/>
      <c r="GM201" s="92"/>
      <c r="GN201" s="92"/>
      <c r="GO201" s="92"/>
      <c r="GP201" s="92"/>
      <c r="GQ201" s="92"/>
    </row>
    <row r="202" spans="1:199" s="103" customFormat="1" ht="13.35" customHeight="1" thickBot="1" x14ac:dyDescent="0.25">
      <c r="A202" s="447"/>
      <c r="B202" s="104"/>
      <c r="C202" s="105"/>
      <c r="D202" s="106"/>
      <c r="E202" s="107"/>
      <c r="F202" s="108"/>
      <c r="G202" s="109"/>
      <c r="H202" s="77"/>
      <c r="I202" s="77">
        <v>20</v>
      </c>
      <c r="J202" s="110" t="s">
        <v>34</v>
      </c>
      <c r="K202" s="111">
        <v>1250</v>
      </c>
      <c r="L202" s="112">
        <v>0</v>
      </c>
      <c r="M202" s="112">
        <v>0</v>
      </c>
      <c r="N202" s="112">
        <v>0</v>
      </c>
      <c r="O202" s="113" t="s">
        <v>30</v>
      </c>
      <c r="P202" s="114">
        <f t="shared" si="17"/>
        <v>0</v>
      </c>
      <c r="Q202" s="115">
        <f t="shared" si="20"/>
        <v>0</v>
      </c>
      <c r="R202" s="65"/>
      <c r="S202" s="110" t="s">
        <v>34</v>
      </c>
      <c r="T202" s="111">
        <v>1250</v>
      </c>
      <c r="U202" s="112">
        <v>0</v>
      </c>
      <c r="V202" s="112">
        <v>0</v>
      </c>
      <c r="W202" s="116">
        <v>0</v>
      </c>
      <c r="X202" s="112" t="s">
        <v>773</v>
      </c>
      <c r="Y202" s="114">
        <f t="shared" si="77"/>
        <v>0</v>
      </c>
      <c r="Z202" s="115">
        <f t="shared" si="19"/>
        <v>0</v>
      </c>
      <c r="AA202" s="468"/>
      <c r="AB202" s="153"/>
      <c r="AC202" s="486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  <c r="FH202" s="92"/>
      <c r="FI202" s="92"/>
      <c r="FJ202" s="92"/>
      <c r="FK202" s="92"/>
      <c r="FL202" s="92"/>
      <c r="FM202" s="92"/>
      <c r="FN202" s="92"/>
      <c r="FO202" s="92"/>
      <c r="FP202" s="92"/>
      <c r="FQ202" s="92"/>
      <c r="FR202" s="92"/>
      <c r="FS202" s="92"/>
      <c r="FT202" s="92"/>
      <c r="FU202" s="92"/>
      <c r="FV202" s="92"/>
      <c r="FW202" s="92"/>
      <c r="FX202" s="92"/>
      <c r="FY202" s="92"/>
      <c r="FZ202" s="92"/>
      <c r="GA202" s="92"/>
      <c r="GB202" s="92"/>
      <c r="GC202" s="92"/>
      <c r="GD202" s="92"/>
      <c r="GE202" s="92"/>
      <c r="GF202" s="92"/>
      <c r="GG202" s="92"/>
      <c r="GH202" s="92"/>
      <c r="GI202" s="92"/>
      <c r="GJ202" s="92"/>
      <c r="GK202" s="92"/>
      <c r="GL202" s="92"/>
      <c r="GM202" s="92"/>
      <c r="GN202" s="92"/>
      <c r="GO202" s="92"/>
      <c r="GP202" s="92"/>
      <c r="GQ202" s="92"/>
    </row>
    <row r="203" spans="1:199" s="92" customFormat="1" ht="13.35" customHeight="1" thickBot="1" x14ac:dyDescent="0.25">
      <c r="A203" s="446" t="s">
        <v>117</v>
      </c>
      <c r="B203" s="178">
        <v>44843</v>
      </c>
      <c r="C203" s="105">
        <v>0.58333333333333337</v>
      </c>
      <c r="D203" s="106">
        <v>15</v>
      </c>
      <c r="E203" s="179">
        <f>(MAX(L203:N203))/K203/1.44</f>
        <v>0.16927083333333334</v>
      </c>
      <c r="F203" s="180">
        <f>(MAX(U203:W203))/T203/1.44</f>
        <v>0.10850694444444445</v>
      </c>
      <c r="G203" s="84" t="s">
        <v>27</v>
      </c>
      <c r="H203" s="35" t="s">
        <v>28</v>
      </c>
      <c r="I203" s="35">
        <v>48010</v>
      </c>
      <c r="J203" s="85" t="s">
        <v>29</v>
      </c>
      <c r="K203" s="86">
        <v>1600</v>
      </c>
      <c r="L203" s="87">
        <f>SUM(L204:L219)</f>
        <v>390</v>
      </c>
      <c r="M203" s="87">
        <f t="shared" ref="M203:N203" si="78">SUM(M204:M219)</f>
        <v>364</v>
      </c>
      <c r="N203" s="87">
        <f t="shared" si="78"/>
        <v>320</v>
      </c>
      <c r="O203" s="88" t="s">
        <v>773</v>
      </c>
      <c r="P203" s="87">
        <f t="shared" si="17"/>
        <v>358</v>
      </c>
      <c r="Q203" s="40">
        <f t="shared" si="20"/>
        <v>0.14709325000000001</v>
      </c>
      <c r="R203" s="89" t="s">
        <v>31</v>
      </c>
      <c r="S203" s="90" t="s">
        <v>36</v>
      </c>
      <c r="T203" s="88">
        <v>1600</v>
      </c>
      <c r="U203" s="87">
        <f>SUM(U204:U219)</f>
        <v>230</v>
      </c>
      <c r="V203" s="87">
        <f t="shared" ref="V203" si="79">SUM(V204:V219)</f>
        <v>250</v>
      </c>
      <c r="W203" s="91">
        <f t="shared" ref="W203" si="80">SUM(W204:W219)</f>
        <v>232</v>
      </c>
      <c r="X203" s="88" t="s">
        <v>374</v>
      </c>
      <c r="Y203" s="87">
        <f t="shared" ref="Y203:Y219" si="81">(U203+V203+W203)/3</f>
        <v>237.33333333333334</v>
      </c>
      <c r="Z203" s="40">
        <f t="shared" si="19"/>
        <v>9.7514333333333328E-2</v>
      </c>
      <c r="AA203" s="466" t="s">
        <v>31</v>
      </c>
      <c r="AB203" s="487">
        <f>Q203+Z203</f>
        <v>0.24460758333333332</v>
      </c>
      <c r="AC203" s="486">
        <f t="shared" ref="AC203:AC266" si="82">T203 - (AB203*T203)</f>
        <v>1208.6278666666667</v>
      </c>
    </row>
    <row r="204" spans="1:199" s="103" customFormat="1" ht="13.35" customHeight="1" x14ac:dyDescent="0.2">
      <c r="A204" s="446"/>
      <c r="B204" s="156"/>
      <c r="C204" s="94"/>
      <c r="D204" s="95"/>
      <c r="E204" s="92"/>
      <c r="F204" s="96"/>
      <c r="G204" s="97"/>
      <c r="H204" s="51"/>
      <c r="I204" s="51">
        <v>1</v>
      </c>
      <c r="J204" s="98" t="s">
        <v>737</v>
      </c>
      <c r="K204" s="86">
        <v>1600</v>
      </c>
      <c r="L204" s="99">
        <v>43</v>
      </c>
      <c r="M204" s="99">
        <v>37</v>
      </c>
      <c r="N204" s="99">
        <v>39</v>
      </c>
      <c r="O204" s="88" t="s">
        <v>773</v>
      </c>
      <c r="P204" s="100">
        <f t="shared" si="17"/>
        <v>39.666666666666664</v>
      </c>
      <c r="Q204" s="40">
        <f t="shared" si="20"/>
        <v>1.6298041666666666E-2</v>
      </c>
      <c r="R204" s="101"/>
      <c r="S204" s="153" t="s">
        <v>743</v>
      </c>
      <c r="T204" s="88">
        <v>1600</v>
      </c>
      <c r="U204" s="99">
        <v>31</v>
      </c>
      <c r="V204" s="99">
        <v>28</v>
      </c>
      <c r="W204" s="102">
        <v>30</v>
      </c>
      <c r="X204" s="99" t="s">
        <v>374</v>
      </c>
      <c r="Y204" s="100">
        <f t="shared" si="81"/>
        <v>29.666666666666668</v>
      </c>
      <c r="Z204" s="40">
        <f t="shared" si="19"/>
        <v>1.2189291666666666E-2</v>
      </c>
      <c r="AA204" s="467"/>
      <c r="AB204" s="153"/>
      <c r="AC204" s="486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  <c r="FH204" s="92"/>
      <c r="FI204" s="92"/>
      <c r="FJ204" s="92"/>
      <c r="FK204" s="92"/>
      <c r="FL204" s="92"/>
      <c r="FM204" s="92"/>
      <c r="FN204" s="92"/>
      <c r="FO204" s="92"/>
      <c r="FP204" s="92"/>
      <c r="FQ204" s="92"/>
      <c r="FR204" s="92"/>
      <c r="FS204" s="92"/>
      <c r="FT204" s="92"/>
      <c r="FU204" s="92"/>
      <c r="FV204" s="92"/>
      <c r="FW204" s="92"/>
      <c r="FX204" s="92"/>
      <c r="FY204" s="92"/>
      <c r="FZ204" s="92"/>
      <c r="GA204" s="92"/>
      <c r="GB204" s="92"/>
      <c r="GC204" s="92"/>
      <c r="GD204" s="92"/>
      <c r="GE204" s="92"/>
      <c r="GF204" s="92"/>
      <c r="GG204" s="92"/>
      <c r="GH204" s="92"/>
      <c r="GI204" s="92"/>
      <c r="GJ204" s="92"/>
      <c r="GK204" s="92"/>
      <c r="GL204" s="92"/>
      <c r="GM204" s="92"/>
      <c r="GN204" s="92"/>
      <c r="GO204" s="92"/>
      <c r="GP204" s="92"/>
      <c r="GQ204" s="92"/>
    </row>
    <row r="205" spans="1:199" s="103" customFormat="1" ht="13.35" customHeight="1" x14ac:dyDescent="0.2">
      <c r="A205" s="446"/>
      <c r="B205" s="156"/>
      <c r="C205" s="94"/>
      <c r="D205" s="95"/>
      <c r="E205" s="92"/>
      <c r="F205" s="96"/>
      <c r="G205" s="97"/>
      <c r="H205" s="51"/>
      <c r="I205" s="51">
        <v>2</v>
      </c>
      <c r="J205" s="98" t="s">
        <v>738</v>
      </c>
      <c r="K205" s="86">
        <v>1600</v>
      </c>
      <c r="L205" s="99">
        <v>43</v>
      </c>
      <c r="M205" s="99">
        <v>37</v>
      </c>
      <c r="N205" s="99">
        <v>39</v>
      </c>
      <c r="O205" s="88" t="s">
        <v>773</v>
      </c>
      <c r="P205" s="100">
        <f t="shared" si="17"/>
        <v>39.666666666666664</v>
      </c>
      <c r="Q205" s="40">
        <f t="shared" si="20"/>
        <v>1.6298041666666666E-2</v>
      </c>
      <c r="R205" s="101"/>
      <c r="S205" s="153" t="s">
        <v>744</v>
      </c>
      <c r="T205" s="88">
        <v>1600</v>
      </c>
      <c r="U205" s="99">
        <v>31</v>
      </c>
      <c r="V205" s="99">
        <v>28</v>
      </c>
      <c r="W205" s="102">
        <v>30</v>
      </c>
      <c r="X205" s="88" t="s">
        <v>374</v>
      </c>
      <c r="Y205" s="100">
        <f t="shared" si="81"/>
        <v>29.666666666666668</v>
      </c>
      <c r="Z205" s="40">
        <f t="shared" si="19"/>
        <v>1.2189291666666666E-2</v>
      </c>
      <c r="AA205" s="467"/>
      <c r="AB205" s="153"/>
      <c r="AC205" s="486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  <c r="FH205" s="92"/>
      <c r="FI205" s="92"/>
      <c r="FJ205" s="92"/>
      <c r="FK205" s="92"/>
      <c r="FL205" s="92"/>
      <c r="FM205" s="92"/>
      <c r="FN205" s="92"/>
      <c r="FO205" s="92"/>
      <c r="FP205" s="92"/>
      <c r="FQ205" s="92"/>
      <c r="FR205" s="92"/>
      <c r="FS205" s="92"/>
      <c r="FT205" s="92"/>
      <c r="FU205" s="92"/>
      <c r="FV205" s="92"/>
      <c r="FW205" s="92"/>
      <c r="FX205" s="92"/>
      <c r="FY205" s="92"/>
      <c r="FZ205" s="92"/>
      <c r="GA205" s="92"/>
      <c r="GB205" s="92"/>
      <c r="GC205" s="92"/>
      <c r="GD205" s="92"/>
      <c r="GE205" s="92"/>
      <c r="GF205" s="92"/>
      <c r="GG205" s="92"/>
      <c r="GH205" s="92"/>
      <c r="GI205" s="92"/>
      <c r="GJ205" s="92"/>
      <c r="GK205" s="92"/>
      <c r="GL205" s="92"/>
      <c r="GM205" s="92"/>
      <c r="GN205" s="92"/>
      <c r="GO205" s="92"/>
      <c r="GP205" s="92"/>
      <c r="GQ205" s="92"/>
    </row>
    <row r="206" spans="1:199" s="103" customFormat="1" ht="13.35" customHeight="1" x14ac:dyDescent="0.2">
      <c r="A206" s="446"/>
      <c r="B206" s="156"/>
      <c r="C206" s="94"/>
      <c r="D206" s="95"/>
      <c r="E206" s="92"/>
      <c r="F206" s="96"/>
      <c r="G206" s="97"/>
      <c r="H206" s="51"/>
      <c r="I206" s="51">
        <v>3</v>
      </c>
      <c r="J206" s="98" t="s">
        <v>740</v>
      </c>
      <c r="K206" s="86">
        <v>1600</v>
      </c>
      <c r="L206" s="99">
        <v>19</v>
      </c>
      <c r="M206" s="99">
        <v>27</v>
      </c>
      <c r="N206" s="99">
        <v>14</v>
      </c>
      <c r="O206" s="88" t="s">
        <v>773</v>
      </c>
      <c r="P206" s="100">
        <f t="shared" si="17"/>
        <v>20</v>
      </c>
      <c r="Q206" s="40">
        <f t="shared" si="20"/>
        <v>8.2174999999999991E-3</v>
      </c>
      <c r="R206" s="101"/>
      <c r="S206" s="153" t="s">
        <v>741</v>
      </c>
      <c r="T206" s="88">
        <v>1600</v>
      </c>
      <c r="U206" s="99">
        <v>29</v>
      </c>
      <c r="V206" s="99">
        <v>30</v>
      </c>
      <c r="W206" s="102">
        <v>26</v>
      </c>
      <c r="X206" s="99" t="s">
        <v>374</v>
      </c>
      <c r="Y206" s="100">
        <f t="shared" si="81"/>
        <v>28.333333333333332</v>
      </c>
      <c r="Z206" s="40">
        <f t="shared" si="19"/>
        <v>1.1641458333333332E-2</v>
      </c>
      <c r="AA206" s="467"/>
      <c r="AB206" s="153"/>
      <c r="AC206" s="486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  <c r="FH206" s="92"/>
      <c r="FI206" s="92"/>
      <c r="FJ206" s="92"/>
      <c r="FK206" s="92"/>
      <c r="FL206" s="92"/>
      <c r="FM206" s="92"/>
      <c r="FN206" s="92"/>
      <c r="FO206" s="92"/>
      <c r="FP206" s="92"/>
      <c r="FQ206" s="92"/>
      <c r="FR206" s="92"/>
      <c r="FS206" s="92"/>
      <c r="FT206" s="92"/>
      <c r="FU206" s="92"/>
      <c r="FV206" s="92"/>
      <c r="FW206" s="92"/>
      <c r="FX206" s="92"/>
      <c r="FY206" s="92"/>
      <c r="FZ206" s="92"/>
      <c r="GA206" s="92"/>
      <c r="GB206" s="92"/>
      <c r="GC206" s="92"/>
      <c r="GD206" s="92"/>
      <c r="GE206" s="92"/>
      <c r="GF206" s="92"/>
      <c r="GG206" s="92"/>
      <c r="GH206" s="92"/>
      <c r="GI206" s="92"/>
      <c r="GJ206" s="92"/>
      <c r="GK206" s="92"/>
      <c r="GL206" s="92"/>
      <c r="GM206" s="92"/>
      <c r="GN206" s="92"/>
      <c r="GO206" s="92"/>
      <c r="GP206" s="92"/>
      <c r="GQ206" s="92"/>
    </row>
    <row r="207" spans="1:199" s="103" customFormat="1" ht="13.35" customHeight="1" x14ac:dyDescent="0.2">
      <c r="A207" s="446"/>
      <c r="B207" s="156"/>
      <c r="C207" s="94"/>
      <c r="D207" s="95"/>
      <c r="E207" s="92"/>
      <c r="F207" s="96"/>
      <c r="G207" s="97"/>
      <c r="H207" s="51"/>
      <c r="I207" s="51">
        <v>4</v>
      </c>
      <c r="J207" s="98" t="s">
        <v>739</v>
      </c>
      <c r="K207" s="86">
        <v>1600</v>
      </c>
      <c r="L207" s="99">
        <v>19</v>
      </c>
      <c r="M207" s="99">
        <v>27</v>
      </c>
      <c r="N207" s="99">
        <v>14</v>
      </c>
      <c r="O207" s="88" t="s">
        <v>773</v>
      </c>
      <c r="P207" s="100">
        <f t="shared" si="17"/>
        <v>20</v>
      </c>
      <c r="Q207" s="40">
        <f t="shared" si="20"/>
        <v>8.2174999999999991E-3</v>
      </c>
      <c r="R207" s="101"/>
      <c r="S207" s="153" t="s">
        <v>742</v>
      </c>
      <c r="T207" s="88">
        <v>1600</v>
      </c>
      <c r="U207" s="99">
        <v>29</v>
      </c>
      <c r="V207" s="99">
        <v>30</v>
      </c>
      <c r="W207" s="102">
        <v>26</v>
      </c>
      <c r="X207" s="88" t="s">
        <v>374</v>
      </c>
      <c r="Y207" s="100">
        <f t="shared" si="81"/>
        <v>28.333333333333332</v>
      </c>
      <c r="Z207" s="40">
        <f t="shared" si="19"/>
        <v>1.1641458333333332E-2</v>
      </c>
      <c r="AA207" s="467"/>
      <c r="AB207" s="153"/>
      <c r="AC207" s="486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  <c r="FH207" s="92"/>
      <c r="FI207" s="92"/>
      <c r="FJ207" s="92"/>
      <c r="FK207" s="92"/>
      <c r="FL207" s="92"/>
      <c r="FM207" s="92"/>
      <c r="FN207" s="92"/>
      <c r="FO207" s="92"/>
      <c r="FP207" s="92"/>
      <c r="FQ207" s="92"/>
      <c r="FR207" s="92"/>
      <c r="FS207" s="92"/>
      <c r="FT207" s="92"/>
      <c r="FU207" s="92"/>
      <c r="FV207" s="92"/>
      <c r="FW207" s="92"/>
      <c r="FX207" s="92"/>
      <c r="FY207" s="92"/>
      <c r="FZ207" s="92"/>
      <c r="GA207" s="92"/>
      <c r="GB207" s="92"/>
      <c r="GC207" s="92"/>
      <c r="GD207" s="92"/>
      <c r="GE207" s="92"/>
      <c r="GF207" s="92"/>
      <c r="GG207" s="92"/>
      <c r="GH207" s="92"/>
      <c r="GI207" s="92"/>
      <c r="GJ207" s="92"/>
      <c r="GK207" s="92"/>
      <c r="GL207" s="92"/>
      <c r="GM207" s="92"/>
      <c r="GN207" s="92"/>
      <c r="GO207" s="92"/>
      <c r="GP207" s="92"/>
      <c r="GQ207" s="92"/>
    </row>
    <row r="208" spans="1:199" s="103" customFormat="1" ht="13.35" customHeight="1" x14ac:dyDescent="0.2">
      <c r="A208" s="446"/>
      <c r="B208" s="156"/>
      <c r="C208" s="94"/>
      <c r="D208" s="95"/>
      <c r="E208" s="92"/>
      <c r="F208" s="96"/>
      <c r="G208" s="97"/>
      <c r="H208" s="51"/>
      <c r="I208" s="51">
        <v>5</v>
      </c>
      <c r="J208" s="98" t="s">
        <v>741</v>
      </c>
      <c r="K208" s="86">
        <v>1600</v>
      </c>
      <c r="L208" s="99">
        <v>26</v>
      </c>
      <c r="M208" s="99">
        <v>31</v>
      </c>
      <c r="N208" s="99">
        <v>19</v>
      </c>
      <c r="O208" s="88" t="s">
        <v>773</v>
      </c>
      <c r="P208" s="100">
        <f t="shared" si="17"/>
        <v>25.333333333333332</v>
      </c>
      <c r="Q208" s="40">
        <f t="shared" si="20"/>
        <v>1.0408833333333332E-2</v>
      </c>
      <c r="R208" s="101"/>
      <c r="S208" s="153" t="s">
        <v>750</v>
      </c>
      <c r="T208" s="88">
        <v>1600</v>
      </c>
      <c r="U208" s="99">
        <v>17</v>
      </c>
      <c r="V208" s="99">
        <v>21</v>
      </c>
      <c r="W208" s="102">
        <v>19</v>
      </c>
      <c r="X208" s="99" t="s">
        <v>374</v>
      </c>
      <c r="Y208" s="100">
        <f t="shared" si="81"/>
        <v>19</v>
      </c>
      <c r="Z208" s="40">
        <f t="shared" si="19"/>
        <v>7.8066250000000002E-3</v>
      </c>
      <c r="AA208" s="467"/>
      <c r="AB208" s="153"/>
      <c r="AC208" s="486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</row>
    <row r="209" spans="1:199" s="103" customFormat="1" ht="13.35" customHeight="1" x14ac:dyDescent="0.2">
      <c r="A209" s="446"/>
      <c r="B209" s="156"/>
      <c r="C209" s="94"/>
      <c r="D209" s="95"/>
      <c r="E209" s="92"/>
      <c r="F209" s="96"/>
      <c r="G209" s="97"/>
      <c r="H209" s="51"/>
      <c r="I209" s="51">
        <v>6</v>
      </c>
      <c r="J209" s="98" t="s">
        <v>742</v>
      </c>
      <c r="K209" s="86">
        <v>1600</v>
      </c>
      <c r="L209" s="99">
        <v>26</v>
      </c>
      <c r="M209" s="99">
        <v>31</v>
      </c>
      <c r="N209" s="99">
        <v>19</v>
      </c>
      <c r="O209" s="88" t="s">
        <v>773</v>
      </c>
      <c r="P209" s="100">
        <f t="shared" si="17"/>
        <v>25.333333333333332</v>
      </c>
      <c r="Q209" s="40">
        <f t="shared" si="20"/>
        <v>1.0408833333333332E-2</v>
      </c>
      <c r="R209" s="101"/>
      <c r="S209" s="153" t="s">
        <v>748</v>
      </c>
      <c r="T209" s="88">
        <v>1600</v>
      </c>
      <c r="U209" s="99">
        <v>17</v>
      </c>
      <c r="V209" s="99">
        <v>21</v>
      </c>
      <c r="W209" s="102">
        <v>19</v>
      </c>
      <c r="X209" s="88" t="s">
        <v>374</v>
      </c>
      <c r="Y209" s="100">
        <f t="shared" si="81"/>
        <v>19</v>
      </c>
      <c r="Z209" s="40">
        <f t="shared" si="19"/>
        <v>7.8066250000000002E-3</v>
      </c>
      <c r="AA209" s="467"/>
      <c r="AB209" s="153"/>
      <c r="AC209" s="486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</row>
    <row r="210" spans="1:199" s="103" customFormat="1" ht="13.35" customHeight="1" x14ac:dyDescent="0.2">
      <c r="A210" s="446"/>
      <c r="B210" s="156"/>
      <c r="C210" s="94"/>
      <c r="D210" s="95"/>
      <c r="E210" s="92"/>
      <c r="F210" s="96"/>
      <c r="G210" s="97"/>
      <c r="H210" s="51"/>
      <c r="I210" s="51">
        <v>7</v>
      </c>
      <c r="J210" s="98" t="s">
        <v>743</v>
      </c>
      <c r="K210" s="86">
        <v>1600</v>
      </c>
      <c r="L210" s="99">
        <v>26</v>
      </c>
      <c r="M210" s="99">
        <v>23</v>
      </c>
      <c r="N210" s="99">
        <v>21</v>
      </c>
      <c r="O210" s="88" t="s">
        <v>773</v>
      </c>
      <c r="P210" s="100">
        <f t="shared" si="17"/>
        <v>23.333333333333332</v>
      </c>
      <c r="Q210" s="40">
        <f t="shared" si="20"/>
        <v>9.5870833333333329E-3</v>
      </c>
      <c r="R210" s="101"/>
      <c r="S210" s="153" t="s">
        <v>118</v>
      </c>
      <c r="T210" s="88">
        <v>1600</v>
      </c>
      <c r="U210" s="99">
        <v>0</v>
      </c>
      <c r="V210" s="99">
        <v>0</v>
      </c>
      <c r="W210" s="102">
        <v>0</v>
      </c>
      <c r="X210" s="99" t="s">
        <v>374</v>
      </c>
      <c r="Y210" s="100">
        <f t="shared" si="81"/>
        <v>0</v>
      </c>
      <c r="Z210" s="40">
        <f t="shared" si="19"/>
        <v>0</v>
      </c>
      <c r="AA210" s="467"/>
      <c r="AB210" s="153"/>
      <c r="AC210" s="486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  <c r="FH210" s="92"/>
      <c r="FI210" s="92"/>
      <c r="FJ210" s="92"/>
      <c r="FK210" s="92"/>
      <c r="FL210" s="92"/>
      <c r="FM210" s="92"/>
      <c r="FN210" s="92"/>
      <c r="FO210" s="92"/>
      <c r="FP210" s="92"/>
      <c r="FQ210" s="92"/>
      <c r="FR210" s="92"/>
      <c r="FS210" s="92"/>
      <c r="FT210" s="92"/>
      <c r="FU210" s="92"/>
      <c r="FV210" s="92"/>
      <c r="FW210" s="92"/>
      <c r="FX210" s="92"/>
      <c r="FY210" s="92"/>
      <c r="FZ210" s="92"/>
      <c r="GA210" s="92"/>
      <c r="GB210" s="92"/>
      <c r="GC210" s="92"/>
      <c r="GD210" s="92"/>
      <c r="GE210" s="92"/>
      <c r="GF210" s="92"/>
      <c r="GG210" s="92"/>
      <c r="GH210" s="92"/>
      <c r="GI210" s="92"/>
      <c r="GJ210" s="92"/>
      <c r="GK210" s="92"/>
      <c r="GL210" s="92"/>
      <c r="GM210" s="92"/>
      <c r="GN210" s="92"/>
      <c r="GO210" s="92"/>
      <c r="GP210" s="92"/>
      <c r="GQ210" s="92"/>
    </row>
    <row r="211" spans="1:199" s="103" customFormat="1" ht="13.35" customHeight="1" x14ac:dyDescent="0.2">
      <c r="A211" s="446"/>
      <c r="B211" s="156"/>
      <c r="C211" s="94"/>
      <c r="D211" s="95"/>
      <c r="E211" s="92"/>
      <c r="F211" s="96"/>
      <c r="G211" s="97"/>
      <c r="H211" s="51"/>
      <c r="I211" s="51">
        <v>8</v>
      </c>
      <c r="J211" s="98" t="s">
        <v>744</v>
      </c>
      <c r="K211" s="86">
        <v>1600</v>
      </c>
      <c r="L211" s="99">
        <v>26</v>
      </c>
      <c r="M211" s="99">
        <v>23</v>
      </c>
      <c r="N211" s="99">
        <v>21</v>
      </c>
      <c r="O211" s="88" t="s">
        <v>773</v>
      </c>
      <c r="P211" s="100">
        <f t="shared" si="17"/>
        <v>23.333333333333332</v>
      </c>
      <c r="Q211" s="40">
        <f t="shared" si="20"/>
        <v>9.5870833333333329E-3</v>
      </c>
      <c r="R211" s="101"/>
      <c r="S211" s="153" t="s">
        <v>746</v>
      </c>
      <c r="T211" s="88">
        <v>1600</v>
      </c>
      <c r="U211" s="99">
        <v>0</v>
      </c>
      <c r="V211" s="99">
        <v>0</v>
      </c>
      <c r="W211" s="102">
        <v>0</v>
      </c>
      <c r="X211" s="88" t="s">
        <v>374</v>
      </c>
      <c r="Y211" s="100">
        <f t="shared" si="81"/>
        <v>0</v>
      </c>
      <c r="Z211" s="40">
        <f t="shared" si="19"/>
        <v>0</v>
      </c>
      <c r="AA211" s="467"/>
      <c r="AB211" s="153"/>
      <c r="AC211" s="486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  <c r="FH211" s="92"/>
      <c r="FI211" s="92"/>
      <c r="FJ211" s="92"/>
      <c r="FK211" s="92"/>
      <c r="FL211" s="92"/>
      <c r="FM211" s="92"/>
      <c r="FN211" s="92"/>
      <c r="FO211" s="92"/>
      <c r="FP211" s="92"/>
      <c r="FQ211" s="92"/>
      <c r="FR211" s="92"/>
      <c r="FS211" s="92"/>
      <c r="FT211" s="92"/>
      <c r="FU211" s="92"/>
      <c r="FV211" s="92"/>
      <c r="FW211" s="92"/>
      <c r="FX211" s="92"/>
      <c r="FY211" s="92"/>
      <c r="FZ211" s="92"/>
      <c r="GA211" s="92"/>
      <c r="GB211" s="92"/>
      <c r="GC211" s="92"/>
      <c r="GD211" s="92"/>
      <c r="GE211" s="92"/>
      <c r="GF211" s="92"/>
      <c r="GG211" s="92"/>
      <c r="GH211" s="92"/>
      <c r="GI211" s="92"/>
      <c r="GJ211" s="92"/>
      <c r="GK211" s="92"/>
      <c r="GL211" s="92"/>
      <c r="GM211" s="92"/>
      <c r="GN211" s="92"/>
      <c r="GO211" s="92"/>
      <c r="GP211" s="92"/>
      <c r="GQ211" s="92"/>
    </row>
    <row r="212" spans="1:199" s="103" customFormat="1" ht="13.35" customHeight="1" x14ac:dyDescent="0.2">
      <c r="A212" s="446"/>
      <c r="B212" s="156"/>
      <c r="C212" s="94"/>
      <c r="D212" s="95"/>
      <c r="E212" s="92"/>
      <c r="F212" s="96"/>
      <c r="G212" s="97"/>
      <c r="H212" s="51"/>
      <c r="I212" s="51">
        <v>9</v>
      </c>
      <c r="J212" s="154" t="s">
        <v>746</v>
      </c>
      <c r="K212" s="86">
        <v>1600</v>
      </c>
      <c r="L212" s="99">
        <v>50</v>
      </c>
      <c r="M212" s="99">
        <v>42</v>
      </c>
      <c r="N212" s="99">
        <v>46</v>
      </c>
      <c r="O212" s="88" t="s">
        <v>773</v>
      </c>
      <c r="P212" s="100">
        <f t="shared" si="17"/>
        <v>46</v>
      </c>
      <c r="Q212" s="40">
        <f t="shared" si="20"/>
        <v>1.890025E-2</v>
      </c>
      <c r="R212" s="101"/>
      <c r="S212" s="153" t="s">
        <v>745</v>
      </c>
      <c r="T212" s="88">
        <v>1600</v>
      </c>
      <c r="U212" s="99">
        <v>0</v>
      </c>
      <c r="V212" s="99">
        <v>0</v>
      </c>
      <c r="W212" s="102">
        <v>0</v>
      </c>
      <c r="X212" s="99" t="s">
        <v>374</v>
      </c>
      <c r="Y212" s="100">
        <f t="shared" si="81"/>
        <v>0</v>
      </c>
      <c r="Z212" s="40">
        <f t="shared" si="19"/>
        <v>0</v>
      </c>
      <c r="AA212" s="467"/>
      <c r="AB212" s="153"/>
      <c r="AC212" s="486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  <c r="FH212" s="92"/>
      <c r="FI212" s="92"/>
      <c r="FJ212" s="92"/>
      <c r="FK212" s="92"/>
      <c r="FL212" s="92"/>
      <c r="FM212" s="92"/>
      <c r="FN212" s="92"/>
      <c r="FO212" s="92"/>
      <c r="FP212" s="92"/>
      <c r="FQ212" s="92"/>
      <c r="FR212" s="92"/>
      <c r="FS212" s="92"/>
      <c r="FT212" s="92"/>
      <c r="FU212" s="92"/>
      <c r="FV212" s="92"/>
      <c r="FW212" s="92"/>
      <c r="FX212" s="92"/>
      <c r="FY212" s="92"/>
      <c r="FZ212" s="92"/>
      <c r="GA212" s="92"/>
      <c r="GB212" s="92"/>
      <c r="GC212" s="92"/>
      <c r="GD212" s="92"/>
      <c r="GE212" s="92"/>
      <c r="GF212" s="92"/>
      <c r="GG212" s="92"/>
      <c r="GH212" s="92"/>
      <c r="GI212" s="92"/>
      <c r="GJ212" s="92"/>
      <c r="GK212" s="92"/>
      <c r="GL212" s="92"/>
      <c r="GM212" s="92"/>
      <c r="GN212" s="92"/>
      <c r="GO212" s="92"/>
      <c r="GP212" s="92"/>
      <c r="GQ212" s="92"/>
    </row>
    <row r="213" spans="1:199" s="103" customFormat="1" ht="13.35" customHeight="1" x14ac:dyDescent="0.2">
      <c r="A213" s="446"/>
      <c r="B213" s="156"/>
      <c r="C213" s="94"/>
      <c r="D213" s="95"/>
      <c r="E213" s="92"/>
      <c r="F213" s="96"/>
      <c r="G213" s="97"/>
      <c r="H213" s="51"/>
      <c r="I213" s="51">
        <v>10</v>
      </c>
      <c r="J213" s="154" t="s">
        <v>745</v>
      </c>
      <c r="K213" s="86">
        <v>1600</v>
      </c>
      <c r="L213" s="99">
        <v>50</v>
      </c>
      <c r="M213" s="99">
        <v>42</v>
      </c>
      <c r="N213" s="99">
        <v>46</v>
      </c>
      <c r="O213" s="88" t="s">
        <v>773</v>
      </c>
      <c r="P213" s="100">
        <f t="shared" si="17"/>
        <v>46</v>
      </c>
      <c r="Q213" s="40">
        <f t="shared" si="20"/>
        <v>1.890025E-2</v>
      </c>
      <c r="R213" s="101"/>
      <c r="S213" s="153" t="s">
        <v>737</v>
      </c>
      <c r="T213" s="88">
        <v>1600</v>
      </c>
      <c r="U213" s="99">
        <v>28</v>
      </c>
      <c r="V213" s="99">
        <v>36</v>
      </c>
      <c r="W213" s="102">
        <v>31</v>
      </c>
      <c r="X213" s="88" t="s">
        <v>374</v>
      </c>
      <c r="Y213" s="100">
        <f t="shared" si="81"/>
        <v>31.666666666666668</v>
      </c>
      <c r="Z213" s="40">
        <f t="shared" si="19"/>
        <v>1.3011041666666667E-2</v>
      </c>
      <c r="AA213" s="467"/>
      <c r="AB213" s="153"/>
      <c r="AC213" s="486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  <c r="FH213" s="92"/>
      <c r="FI213" s="92"/>
      <c r="FJ213" s="92"/>
      <c r="FK213" s="92"/>
      <c r="FL213" s="92"/>
      <c r="FM213" s="92"/>
      <c r="FN213" s="92"/>
      <c r="FO213" s="92"/>
      <c r="FP213" s="92"/>
      <c r="FQ213" s="92"/>
      <c r="FR213" s="92"/>
      <c r="FS213" s="92"/>
      <c r="FT213" s="92"/>
      <c r="FU213" s="92"/>
      <c r="FV213" s="92"/>
      <c r="FW213" s="92"/>
      <c r="FX213" s="92"/>
      <c r="FY213" s="92"/>
      <c r="FZ213" s="92"/>
      <c r="GA213" s="92"/>
      <c r="GB213" s="92"/>
      <c r="GC213" s="92"/>
      <c r="GD213" s="92"/>
      <c r="GE213" s="92"/>
      <c r="GF213" s="92"/>
      <c r="GG213" s="92"/>
      <c r="GH213" s="92"/>
      <c r="GI213" s="92"/>
      <c r="GJ213" s="92"/>
      <c r="GK213" s="92"/>
      <c r="GL213" s="92"/>
      <c r="GM213" s="92"/>
      <c r="GN213" s="92"/>
      <c r="GO213" s="92"/>
      <c r="GP213" s="92"/>
      <c r="GQ213" s="92"/>
    </row>
    <row r="214" spans="1:199" s="103" customFormat="1" ht="13.35" customHeight="1" x14ac:dyDescent="0.2">
      <c r="A214" s="446"/>
      <c r="B214" s="156"/>
      <c r="C214" s="94"/>
      <c r="D214" s="95"/>
      <c r="E214" s="92"/>
      <c r="F214" s="96"/>
      <c r="G214" s="97"/>
      <c r="H214" s="51"/>
      <c r="I214" s="51">
        <v>11</v>
      </c>
      <c r="J214" s="98" t="s">
        <v>747</v>
      </c>
      <c r="K214" s="86">
        <v>1600</v>
      </c>
      <c r="L214" s="99">
        <v>31</v>
      </c>
      <c r="M214" s="99">
        <v>22</v>
      </c>
      <c r="N214" s="99">
        <v>21</v>
      </c>
      <c r="O214" s="88" t="s">
        <v>773</v>
      </c>
      <c r="P214" s="100">
        <f t="shared" si="17"/>
        <v>24.666666666666668</v>
      </c>
      <c r="Q214" s="40">
        <f t="shared" si="20"/>
        <v>1.0134916666666667E-2</v>
      </c>
      <c r="R214" s="101"/>
      <c r="S214" s="153" t="s">
        <v>738</v>
      </c>
      <c r="T214" s="88">
        <v>1600</v>
      </c>
      <c r="U214" s="99">
        <v>28</v>
      </c>
      <c r="V214" s="99">
        <v>36</v>
      </c>
      <c r="W214" s="102">
        <v>31</v>
      </c>
      <c r="X214" s="99" t="s">
        <v>374</v>
      </c>
      <c r="Y214" s="100">
        <f t="shared" si="81"/>
        <v>31.666666666666668</v>
      </c>
      <c r="Z214" s="40">
        <f t="shared" si="19"/>
        <v>1.3011041666666667E-2</v>
      </c>
      <c r="AA214" s="467"/>
      <c r="AB214" s="153"/>
      <c r="AC214" s="486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  <c r="FH214" s="92"/>
      <c r="FI214" s="92"/>
      <c r="FJ214" s="92"/>
      <c r="FK214" s="92"/>
      <c r="FL214" s="92"/>
      <c r="FM214" s="92"/>
      <c r="FN214" s="92"/>
      <c r="FO214" s="92"/>
      <c r="FP214" s="92"/>
      <c r="FQ214" s="92"/>
      <c r="FR214" s="92"/>
      <c r="FS214" s="92"/>
      <c r="FT214" s="92"/>
      <c r="FU214" s="92"/>
      <c r="FV214" s="92"/>
      <c r="FW214" s="92"/>
      <c r="FX214" s="92"/>
      <c r="FY214" s="92"/>
      <c r="FZ214" s="92"/>
      <c r="GA214" s="92"/>
      <c r="GB214" s="92"/>
      <c r="GC214" s="92"/>
      <c r="GD214" s="92"/>
      <c r="GE214" s="92"/>
      <c r="GF214" s="92"/>
      <c r="GG214" s="92"/>
      <c r="GH214" s="92"/>
      <c r="GI214" s="92"/>
      <c r="GJ214" s="92"/>
      <c r="GK214" s="92"/>
      <c r="GL214" s="92"/>
      <c r="GM214" s="92"/>
      <c r="GN214" s="92"/>
      <c r="GO214" s="92"/>
      <c r="GP214" s="92"/>
      <c r="GQ214" s="92"/>
    </row>
    <row r="215" spans="1:199" s="103" customFormat="1" ht="13.35" customHeight="1" x14ac:dyDescent="0.2">
      <c r="A215" s="446"/>
      <c r="B215" s="156"/>
      <c r="C215" s="94"/>
      <c r="D215" s="95"/>
      <c r="E215" s="92"/>
      <c r="F215" s="96"/>
      <c r="G215" s="97"/>
      <c r="H215" s="51"/>
      <c r="I215" s="51">
        <v>12</v>
      </c>
      <c r="J215" s="98" t="s">
        <v>748</v>
      </c>
      <c r="K215" s="86">
        <v>1600</v>
      </c>
      <c r="L215" s="99">
        <v>31</v>
      </c>
      <c r="M215" s="99">
        <v>22</v>
      </c>
      <c r="N215" s="99">
        <v>21</v>
      </c>
      <c r="O215" s="88" t="s">
        <v>773</v>
      </c>
      <c r="P215" s="100">
        <f t="shared" si="17"/>
        <v>24.666666666666668</v>
      </c>
      <c r="Q215" s="40">
        <f t="shared" si="20"/>
        <v>1.0134916666666667E-2</v>
      </c>
      <c r="R215" s="101"/>
      <c r="S215" s="153" t="s">
        <v>119</v>
      </c>
      <c r="T215" s="88">
        <v>1600</v>
      </c>
      <c r="U215" s="99">
        <v>10</v>
      </c>
      <c r="V215" s="99">
        <v>10</v>
      </c>
      <c r="W215" s="102">
        <v>10</v>
      </c>
      <c r="X215" s="88" t="s">
        <v>374</v>
      </c>
      <c r="Y215" s="100">
        <f t="shared" si="81"/>
        <v>10</v>
      </c>
      <c r="Z215" s="40">
        <f t="shared" si="19"/>
        <v>4.1087499999999996E-3</v>
      </c>
      <c r="AA215" s="467"/>
      <c r="AB215" s="153"/>
      <c r="AC215" s="486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  <c r="FH215" s="92"/>
      <c r="FI215" s="92"/>
      <c r="FJ215" s="92"/>
      <c r="FK215" s="92"/>
      <c r="FL215" s="92"/>
      <c r="FM215" s="92"/>
      <c r="FN215" s="92"/>
      <c r="FO215" s="92"/>
      <c r="FP215" s="92"/>
      <c r="FQ215" s="92"/>
      <c r="FR215" s="92"/>
      <c r="FS215" s="92"/>
      <c r="FT215" s="92"/>
      <c r="FU215" s="92"/>
      <c r="FV215" s="92"/>
      <c r="FW215" s="92"/>
      <c r="FX215" s="92"/>
      <c r="FY215" s="92"/>
      <c r="FZ215" s="92"/>
      <c r="GA215" s="92"/>
      <c r="GB215" s="92"/>
      <c r="GC215" s="92"/>
      <c r="GD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2"/>
      <c r="GP215" s="92"/>
      <c r="GQ215" s="92"/>
    </row>
    <row r="216" spans="1:199" s="103" customFormat="1" ht="13.35" customHeight="1" x14ac:dyDescent="0.2">
      <c r="A216" s="446"/>
      <c r="B216" s="156"/>
      <c r="C216" s="94"/>
      <c r="D216" s="95"/>
      <c r="E216" s="92"/>
      <c r="F216" s="96"/>
      <c r="G216" s="97"/>
      <c r="H216" s="51"/>
      <c r="I216" s="51">
        <v>13</v>
      </c>
      <c r="J216" s="98" t="s">
        <v>40</v>
      </c>
      <c r="K216" s="86">
        <v>1600</v>
      </c>
      <c r="L216" s="99">
        <v>0</v>
      </c>
      <c r="M216" s="99">
        <v>0</v>
      </c>
      <c r="N216" s="99">
        <v>0</v>
      </c>
      <c r="O216" s="88" t="s">
        <v>773</v>
      </c>
      <c r="P216" s="100">
        <f t="shared" si="17"/>
        <v>0</v>
      </c>
      <c r="Q216" s="40">
        <f t="shared" si="20"/>
        <v>0</v>
      </c>
      <c r="R216" s="101"/>
      <c r="S216" s="153" t="s">
        <v>119</v>
      </c>
      <c r="T216" s="88">
        <v>1600</v>
      </c>
      <c r="U216" s="99">
        <v>10</v>
      </c>
      <c r="V216" s="99">
        <v>10</v>
      </c>
      <c r="W216" s="102">
        <v>10</v>
      </c>
      <c r="X216" s="99" t="s">
        <v>374</v>
      </c>
      <c r="Y216" s="100">
        <f t="shared" si="81"/>
        <v>10</v>
      </c>
      <c r="Z216" s="40">
        <f t="shared" si="19"/>
        <v>4.1087499999999996E-3</v>
      </c>
      <c r="AA216" s="467"/>
      <c r="AB216" s="153"/>
      <c r="AC216" s="486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  <c r="FH216" s="92"/>
      <c r="FI216" s="92"/>
      <c r="FJ216" s="92"/>
      <c r="FK216" s="92"/>
      <c r="FL216" s="92"/>
      <c r="FM216" s="92"/>
      <c r="FN216" s="92"/>
      <c r="FO216" s="92"/>
      <c r="FP216" s="92"/>
      <c r="FQ216" s="92"/>
      <c r="FR216" s="92"/>
      <c r="FS216" s="92"/>
      <c r="FT216" s="92"/>
      <c r="FU216" s="92"/>
      <c r="FV216" s="92"/>
      <c r="FW216" s="92"/>
      <c r="FX216" s="92"/>
      <c r="FY216" s="92"/>
      <c r="FZ216" s="92"/>
      <c r="GA216" s="92"/>
      <c r="GB216" s="92"/>
      <c r="GC216" s="92"/>
      <c r="GD216" s="92"/>
      <c r="GE216" s="92"/>
      <c r="GF216" s="92"/>
      <c r="GG216" s="92"/>
      <c r="GH216" s="92"/>
      <c r="GI216" s="92"/>
      <c r="GJ216" s="92"/>
      <c r="GK216" s="92"/>
      <c r="GL216" s="92"/>
      <c r="GM216" s="92"/>
      <c r="GN216" s="92"/>
      <c r="GO216" s="92"/>
      <c r="GP216" s="92"/>
      <c r="GQ216" s="92"/>
    </row>
    <row r="217" spans="1:199" s="103" customFormat="1" ht="13.35" customHeight="1" x14ac:dyDescent="0.2">
      <c r="A217" s="446"/>
      <c r="B217" s="156"/>
      <c r="C217" s="94"/>
      <c r="D217" s="95"/>
      <c r="E217" s="92"/>
      <c r="F217" s="96"/>
      <c r="G217" s="97"/>
      <c r="H217" s="51"/>
      <c r="I217" s="51">
        <v>14</v>
      </c>
      <c r="J217" s="98" t="s">
        <v>120</v>
      </c>
      <c r="K217" s="86">
        <v>1600</v>
      </c>
      <c r="L217" s="99">
        <v>0</v>
      </c>
      <c r="M217" s="99">
        <v>0</v>
      </c>
      <c r="N217" s="99">
        <v>0</v>
      </c>
      <c r="O217" s="88" t="s">
        <v>773</v>
      </c>
      <c r="P217" s="100">
        <f t="shared" si="17"/>
        <v>0</v>
      </c>
      <c r="Q217" s="40">
        <f t="shared" si="20"/>
        <v>0</v>
      </c>
      <c r="R217" s="101"/>
      <c r="S217" s="153" t="s">
        <v>751</v>
      </c>
      <c r="T217" s="88">
        <v>1600</v>
      </c>
      <c r="U217" s="99">
        <v>0</v>
      </c>
      <c r="V217" s="99">
        <v>0</v>
      </c>
      <c r="W217" s="102">
        <v>0</v>
      </c>
      <c r="X217" s="88" t="s">
        <v>374</v>
      </c>
      <c r="Y217" s="100">
        <f t="shared" si="81"/>
        <v>0</v>
      </c>
      <c r="Z217" s="40">
        <f t="shared" si="19"/>
        <v>0</v>
      </c>
      <c r="AA217" s="467"/>
      <c r="AB217" s="153"/>
      <c r="AC217" s="486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  <c r="FH217" s="92"/>
      <c r="FI217" s="92"/>
      <c r="FJ217" s="92"/>
      <c r="FK217" s="92"/>
      <c r="FL217" s="92"/>
      <c r="FM217" s="92"/>
      <c r="FN217" s="92"/>
      <c r="FO217" s="92"/>
      <c r="FP217" s="92"/>
      <c r="FQ217" s="92"/>
      <c r="FR217" s="92"/>
      <c r="FS217" s="92"/>
      <c r="FT217" s="92"/>
      <c r="FU217" s="92"/>
      <c r="FV217" s="92"/>
      <c r="FW217" s="92"/>
      <c r="FX217" s="92"/>
      <c r="FY217" s="92"/>
      <c r="FZ217" s="92"/>
      <c r="GA217" s="92"/>
      <c r="GB217" s="92"/>
      <c r="GC217" s="92"/>
      <c r="GD217" s="92"/>
      <c r="GE217" s="92"/>
      <c r="GF217" s="92"/>
      <c r="GG217" s="92"/>
      <c r="GH217" s="92"/>
      <c r="GI217" s="92"/>
      <c r="GJ217" s="92"/>
      <c r="GK217" s="92"/>
      <c r="GL217" s="92"/>
      <c r="GM217" s="92"/>
      <c r="GN217" s="92"/>
      <c r="GO217" s="92"/>
      <c r="GP217" s="92"/>
      <c r="GQ217" s="92"/>
    </row>
    <row r="218" spans="1:199" s="103" customFormat="1" ht="13.35" customHeight="1" x14ac:dyDescent="0.2">
      <c r="A218" s="446"/>
      <c r="B218" s="156"/>
      <c r="C218" s="94"/>
      <c r="D218" s="95"/>
      <c r="E218" s="92"/>
      <c r="F218" s="96"/>
      <c r="G218" s="97"/>
      <c r="H218" s="51"/>
      <c r="I218" s="51">
        <v>15</v>
      </c>
      <c r="J218" s="98" t="s">
        <v>749</v>
      </c>
      <c r="K218" s="86">
        <v>1600</v>
      </c>
      <c r="L218" s="99">
        <v>0</v>
      </c>
      <c r="M218" s="99">
        <v>0</v>
      </c>
      <c r="N218" s="99">
        <v>0</v>
      </c>
      <c r="O218" s="88" t="s">
        <v>773</v>
      </c>
      <c r="P218" s="100">
        <f t="shared" si="17"/>
        <v>0</v>
      </c>
      <c r="Q218" s="40">
        <f t="shared" si="20"/>
        <v>0</v>
      </c>
      <c r="R218" s="101"/>
      <c r="S218" s="153" t="s">
        <v>84</v>
      </c>
      <c r="T218" s="88">
        <v>1600</v>
      </c>
      <c r="U218" s="99">
        <v>0</v>
      </c>
      <c r="V218" s="99">
        <v>0</v>
      </c>
      <c r="W218" s="102">
        <v>0</v>
      </c>
      <c r="X218" s="99" t="s">
        <v>374</v>
      </c>
      <c r="Y218" s="100">
        <f t="shared" si="81"/>
        <v>0</v>
      </c>
      <c r="Z218" s="40">
        <f t="shared" si="19"/>
        <v>0</v>
      </c>
      <c r="AA218" s="467"/>
      <c r="AB218" s="153"/>
      <c r="AC218" s="486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  <c r="FH218" s="92"/>
      <c r="FI218" s="92"/>
      <c r="FJ218" s="92"/>
      <c r="FK218" s="92"/>
      <c r="FL218" s="92"/>
      <c r="FM218" s="92"/>
      <c r="FN218" s="92"/>
      <c r="FO218" s="92"/>
      <c r="FP218" s="92"/>
      <c r="FQ218" s="92"/>
      <c r="FR218" s="92"/>
      <c r="FS218" s="92"/>
      <c r="FT218" s="92"/>
      <c r="FU218" s="92"/>
      <c r="FV218" s="92"/>
      <c r="FW218" s="92"/>
      <c r="FX218" s="92"/>
      <c r="FY218" s="92"/>
      <c r="FZ218" s="92"/>
      <c r="GA218" s="92"/>
      <c r="GB218" s="92"/>
      <c r="GC218" s="92"/>
      <c r="GD218" s="92"/>
      <c r="GE218" s="92"/>
      <c r="GF218" s="92"/>
      <c r="GG218" s="92"/>
      <c r="GH218" s="92"/>
      <c r="GI218" s="92"/>
      <c r="GJ218" s="92"/>
      <c r="GK218" s="92"/>
      <c r="GL218" s="92"/>
      <c r="GM218" s="92"/>
      <c r="GN218" s="92"/>
      <c r="GO218" s="92"/>
      <c r="GP218" s="92"/>
      <c r="GQ218" s="92"/>
    </row>
    <row r="219" spans="1:199" s="107" customFormat="1" ht="13.35" customHeight="1" thickBot="1" x14ac:dyDescent="0.25">
      <c r="A219" s="446"/>
      <c r="B219" s="178"/>
      <c r="C219" s="105"/>
      <c r="D219" s="106"/>
      <c r="F219" s="108"/>
      <c r="G219" s="109"/>
      <c r="H219" s="77"/>
      <c r="I219" s="77">
        <v>16</v>
      </c>
      <c r="J219" s="110" t="s">
        <v>39</v>
      </c>
      <c r="K219" s="157">
        <v>1600</v>
      </c>
      <c r="L219" s="112">
        <v>0</v>
      </c>
      <c r="M219" s="112">
        <v>0</v>
      </c>
      <c r="N219" s="112">
        <v>0</v>
      </c>
      <c r="O219" s="113" t="s">
        <v>773</v>
      </c>
      <c r="P219" s="114">
        <f t="shared" si="17"/>
        <v>0</v>
      </c>
      <c r="Q219" s="65">
        <f t="shared" si="20"/>
        <v>0</v>
      </c>
      <c r="R219" s="65"/>
      <c r="S219" s="158" t="s">
        <v>121</v>
      </c>
      <c r="T219" s="112">
        <v>1600</v>
      </c>
      <c r="U219" s="112">
        <v>0</v>
      </c>
      <c r="V219" s="112">
        <v>0</v>
      </c>
      <c r="W219" s="112">
        <v>0</v>
      </c>
      <c r="X219" s="113" t="s">
        <v>374</v>
      </c>
      <c r="Y219" s="114">
        <f t="shared" si="81"/>
        <v>0</v>
      </c>
      <c r="Z219" s="65">
        <f t="shared" si="19"/>
        <v>0</v>
      </c>
      <c r="AA219" s="468"/>
      <c r="AB219" s="153"/>
      <c r="AC219" s="486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  <c r="FH219" s="92"/>
      <c r="FI219" s="92"/>
      <c r="FJ219" s="92"/>
      <c r="FK219" s="92"/>
      <c r="FL219" s="92"/>
      <c r="FM219" s="92"/>
      <c r="FN219" s="92"/>
      <c r="FO219" s="92"/>
      <c r="FP219" s="92"/>
      <c r="FQ219" s="92"/>
      <c r="FR219" s="92"/>
      <c r="FS219" s="92"/>
      <c r="FT219" s="92"/>
      <c r="FU219" s="92"/>
      <c r="FV219" s="92"/>
      <c r="FW219" s="92"/>
      <c r="FX219" s="92"/>
      <c r="FY219" s="92"/>
      <c r="FZ219" s="92"/>
      <c r="GA219" s="92"/>
      <c r="GB219" s="92"/>
      <c r="GC219" s="92"/>
      <c r="GD219" s="92"/>
      <c r="GE219" s="92"/>
      <c r="GF219" s="92"/>
      <c r="GG219" s="92"/>
      <c r="GH219" s="92"/>
      <c r="GI219" s="92"/>
      <c r="GJ219" s="92"/>
      <c r="GK219" s="92"/>
      <c r="GL219" s="92"/>
      <c r="GM219" s="92"/>
      <c r="GN219" s="92"/>
      <c r="GO219" s="92"/>
      <c r="GP219" s="92"/>
      <c r="GQ219" s="92"/>
    </row>
    <row r="220" spans="1:199" s="92" customFormat="1" ht="12.75" customHeight="1" thickBot="1" x14ac:dyDescent="0.25">
      <c r="A220" s="446"/>
      <c r="B220" s="178">
        <v>44843</v>
      </c>
      <c r="C220" s="105">
        <v>0.54166666666666663</v>
      </c>
      <c r="D220" s="106">
        <v>15</v>
      </c>
      <c r="E220" s="179">
        <f>(MAX(L220:N220))/K220/1.44</f>
        <v>2.3437500000000003E-2</v>
      </c>
      <c r="F220" s="180">
        <f>(MAX(U220:W220))/T220/1.44</f>
        <v>2.9947916666666664E-2</v>
      </c>
      <c r="G220" s="84" t="s">
        <v>27</v>
      </c>
      <c r="H220" s="35" t="s">
        <v>28</v>
      </c>
      <c r="I220" s="35">
        <v>48011</v>
      </c>
      <c r="J220" s="85" t="s">
        <v>29</v>
      </c>
      <c r="K220" s="86">
        <v>1600</v>
      </c>
      <c r="L220" s="87">
        <f>SUM(L221:L244)</f>
        <v>54</v>
      </c>
      <c r="M220" s="87">
        <f t="shared" ref="M220:N220" si="83">SUM(M221:M244)</f>
        <v>37</v>
      </c>
      <c r="N220" s="87">
        <f t="shared" si="83"/>
        <v>41</v>
      </c>
      <c r="O220" s="88" t="s">
        <v>282</v>
      </c>
      <c r="P220" s="87">
        <f t="shared" ref="P220:P231" si="84">(L220+M220+N220)/3</f>
        <v>44</v>
      </c>
      <c r="Q220" s="40">
        <f t="shared" si="20"/>
        <v>1.8078500000000001E-2</v>
      </c>
      <c r="R220" s="89" t="s">
        <v>31</v>
      </c>
      <c r="S220" s="90" t="s">
        <v>36</v>
      </c>
      <c r="T220" s="88">
        <v>1600</v>
      </c>
      <c r="U220" s="87">
        <f>SUM(U221:U244)</f>
        <v>69</v>
      </c>
      <c r="V220" s="87">
        <f t="shared" ref="V220:W220" si="85">SUM(V221:V244)</f>
        <v>54</v>
      </c>
      <c r="W220" s="91">
        <f t="shared" si="85"/>
        <v>49</v>
      </c>
      <c r="X220" s="88" t="s">
        <v>386</v>
      </c>
      <c r="Y220" s="87">
        <f t="shared" ref="Y220:Y245" si="86">(U220+V220+W220)/3</f>
        <v>57.333333333333336</v>
      </c>
      <c r="Z220" s="40">
        <f t="shared" si="19"/>
        <v>2.3556833333333332E-2</v>
      </c>
      <c r="AA220" s="466" t="s">
        <v>31</v>
      </c>
      <c r="AB220" s="487">
        <f>Q220+Z220</f>
        <v>4.163533333333333E-2</v>
      </c>
      <c r="AC220" s="486">
        <f t="shared" si="82"/>
        <v>1533.3834666666667</v>
      </c>
    </row>
    <row r="221" spans="1:199" s="103" customFormat="1" ht="13.35" customHeight="1" x14ac:dyDescent="0.2">
      <c r="A221" s="446"/>
      <c r="B221" s="156"/>
      <c r="C221" s="94"/>
      <c r="D221" s="95"/>
      <c r="E221" s="92"/>
      <c r="F221" s="96"/>
      <c r="G221" s="97"/>
      <c r="H221" s="51"/>
      <c r="I221" s="51">
        <v>1</v>
      </c>
      <c r="J221" s="98" t="s">
        <v>34</v>
      </c>
      <c r="K221" s="86">
        <v>1600</v>
      </c>
      <c r="L221" s="99">
        <v>0</v>
      </c>
      <c r="M221" s="99">
        <v>0</v>
      </c>
      <c r="N221" s="99">
        <v>0</v>
      </c>
      <c r="O221" s="88" t="s">
        <v>282</v>
      </c>
      <c r="P221" s="100">
        <f t="shared" si="84"/>
        <v>0</v>
      </c>
      <c r="Q221" s="40">
        <f t="shared" si="20"/>
        <v>0</v>
      </c>
      <c r="R221" s="101"/>
      <c r="S221" s="98" t="s">
        <v>821</v>
      </c>
      <c r="T221" s="88">
        <v>1600</v>
      </c>
      <c r="U221" s="99">
        <v>0</v>
      </c>
      <c r="V221" s="99">
        <v>0</v>
      </c>
      <c r="W221" s="102">
        <v>0</v>
      </c>
      <c r="X221" s="99" t="s">
        <v>386</v>
      </c>
      <c r="Y221" s="100">
        <f t="shared" si="86"/>
        <v>0</v>
      </c>
      <c r="Z221" s="40">
        <f t="shared" si="19"/>
        <v>0</v>
      </c>
      <c r="AA221" s="467"/>
      <c r="AB221" s="153"/>
      <c r="AC221" s="486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  <c r="FH221" s="92"/>
      <c r="FI221" s="92"/>
      <c r="FJ221" s="92"/>
      <c r="FK221" s="92"/>
      <c r="FL221" s="92"/>
      <c r="FM221" s="92"/>
      <c r="FN221" s="92"/>
      <c r="FO221" s="92"/>
      <c r="FP221" s="92"/>
      <c r="FQ221" s="92"/>
      <c r="FR221" s="92"/>
      <c r="FS221" s="92"/>
      <c r="FT221" s="92"/>
      <c r="FU221" s="92"/>
      <c r="FV221" s="92"/>
      <c r="FW221" s="92"/>
      <c r="FX221" s="92"/>
      <c r="FY221" s="92"/>
      <c r="FZ221" s="92"/>
      <c r="GA221" s="92"/>
      <c r="GB221" s="92"/>
      <c r="GC221" s="92"/>
      <c r="GD221" s="92"/>
      <c r="GE221" s="92"/>
      <c r="GF221" s="92"/>
      <c r="GG221" s="92"/>
      <c r="GH221" s="92"/>
      <c r="GI221" s="92"/>
      <c r="GJ221" s="92"/>
      <c r="GK221" s="92"/>
      <c r="GL221" s="92"/>
      <c r="GM221" s="92"/>
      <c r="GN221" s="92"/>
      <c r="GO221" s="92"/>
      <c r="GP221" s="92"/>
      <c r="GQ221" s="92"/>
    </row>
    <row r="222" spans="1:199" s="103" customFormat="1" ht="13.35" customHeight="1" x14ac:dyDescent="0.2">
      <c r="A222" s="446"/>
      <c r="B222" s="156"/>
      <c r="C222" s="94"/>
      <c r="D222" s="95"/>
      <c r="E222" s="92"/>
      <c r="F222" s="96"/>
      <c r="G222" s="97"/>
      <c r="H222" s="51"/>
      <c r="I222" s="51">
        <v>2</v>
      </c>
      <c r="J222" s="98" t="s">
        <v>34</v>
      </c>
      <c r="K222" s="86">
        <v>1600</v>
      </c>
      <c r="L222" s="99">
        <v>0</v>
      </c>
      <c r="M222" s="99">
        <v>0</v>
      </c>
      <c r="N222" s="99">
        <v>0</v>
      </c>
      <c r="O222" s="88" t="s">
        <v>282</v>
      </c>
      <c r="P222" s="100">
        <f t="shared" si="84"/>
        <v>0</v>
      </c>
      <c r="Q222" s="40">
        <f t="shared" si="20"/>
        <v>0</v>
      </c>
      <c r="R222" s="101"/>
      <c r="S222" s="98" t="s">
        <v>821</v>
      </c>
      <c r="T222" s="88">
        <v>1600</v>
      </c>
      <c r="U222" s="99">
        <v>0</v>
      </c>
      <c r="V222" s="99">
        <v>0</v>
      </c>
      <c r="W222" s="102">
        <v>0</v>
      </c>
      <c r="X222" s="88" t="s">
        <v>386</v>
      </c>
      <c r="Y222" s="100">
        <f t="shared" si="86"/>
        <v>0</v>
      </c>
      <c r="Z222" s="40">
        <f t="shared" si="19"/>
        <v>0</v>
      </c>
      <c r="AA222" s="467"/>
      <c r="AB222" s="153"/>
      <c r="AC222" s="486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  <c r="FH222" s="92"/>
      <c r="FI222" s="92"/>
      <c r="FJ222" s="92"/>
      <c r="FK222" s="92"/>
      <c r="FL222" s="92"/>
      <c r="FM222" s="92"/>
      <c r="FN222" s="92"/>
      <c r="FO222" s="92"/>
      <c r="FP222" s="92"/>
      <c r="FQ222" s="92"/>
      <c r="FR222" s="92"/>
      <c r="FS222" s="92"/>
      <c r="FT222" s="92"/>
      <c r="FU222" s="92"/>
      <c r="FV222" s="92"/>
      <c r="FW222" s="92"/>
      <c r="FX222" s="92"/>
      <c r="FY222" s="92"/>
      <c r="FZ222" s="92"/>
      <c r="GA222" s="92"/>
      <c r="GB222" s="92"/>
      <c r="GC222" s="92"/>
      <c r="GD222" s="92"/>
      <c r="GE222" s="92"/>
      <c r="GF222" s="92"/>
      <c r="GG222" s="92"/>
      <c r="GH222" s="92"/>
      <c r="GI222" s="92"/>
      <c r="GJ222" s="92"/>
      <c r="GK222" s="92"/>
      <c r="GL222" s="92"/>
      <c r="GM222" s="92"/>
      <c r="GN222" s="92"/>
      <c r="GO222" s="92"/>
      <c r="GP222" s="92"/>
      <c r="GQ222" s="92"/>
    </row>
    <row r="223" spans="1:199" s="103" customFormat="1" ht="13.35" customHeight="1" x14ac:dyDescent="0.2">
      <c r="A223" s="446"/>
      <c r="B223" s="156"/>
      <c r="C223" s="94"/>
      <c r="D223" s="95"/>
      <c r="E223" s="92"/>
      <c r="F223" s="96"/>
      <c r="G223" s="97"/>
      <c r="H223" s="51"/>
      <c r="I223" s="51">
        <v>3</v>
      </c>
      <c r="J223" s="98" t="s">
        <v>34</v>
      </c>
      <c r="K223" s="86">
        <v>1600</v>
      </c>
      <c r="L223" s="99">
        <v>0</v>
      </c>
      <c r="M223" s="99">
        <v>0</v>
      </c>
      <c r="N223" s="99">
        <v>0</v>
      </c>
      <c r="O223" s="88" t="s">
        <v>282</v>
      </c>
      <c r="P223" s="100">
        <f t="shared" si="84"/>
        <v>0</v>
      </c>
      <c r="Q223" s="40">
        <f t="shared" si="20"/>
        <v>0</v>
      </c>
      <c r="R223" s="101"/>
      <c r="S223" s="98" t="s">
        <v>820</v>
      </c>
      <c r="T223" s="88">
        <v>1600</v>
      </c>
      <c r="U223" s="99">
        <v>0</v>
      </c>
      <c r="V223" s="99">
        <v>0</v>
      </c>
      <c r="W223" s="102">
        <v>0</v>
      </c>
      <c r="X223" s="99" t="s">
        <v>386</v>
      </c>
      <c r="Y223" s="100">
        <f t="shared" si="86"/>
        <v>0</v>
      </c>
      <c r="Z223" s="40">
        <f t="shared" si="19"/>
        <v>0</v>
      </c>
      <c r="AA223" s="467"/>
      <c r="AB223" s="153"/>
      <c r="AC223" s="486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  <c r="FH223" s="92"/>
      <c r="FI223" s="92"/>
      <c r="FJ223" s="92"/>
      <c r="FK223" s="92"/>
      <c r="FL223" s="92"/>
      <c r="FM223" s="92"/>
      <c r="FN223" s="92"/>
      <c r="FO223" s="92"/>
      <c r="FP223" s="92"/>
      <c r="FQ223" s="92"/>
      <c r="FR223" s="92"/>
      <c r="FS223" s="92"/>
      <c r="FT223" s="92"/>
      <c r="FU223" s="92"/>
      <c r="FV223" s="92"/>
      <c r="FW223" s="92"/>
      <c r="FX223" s="92"/>
      <c r="FY223" s="92"/>
      <c r="FZ223" s="92"/>
      <c r="GA223" s="92"/>
      <c r="GB223" s="92"/>
      <c r="GC223" s="92"/>
      <c r="GD223" s="92"/>
      <c r="GE223" s="92"/>
      <c r="GF223" s="92"/>
      <c r="GG223" s="92"/>
      <c r="GH223" s="92"/>
      <c r="GI223" s="92"/>
      <c r="GJ223" s="92"/>
      <c r="GK223" s="92"/>
      <c r="GL223" s="92"/>
      <c r="GM223" s="92"/>
      <c r="GN223" s="92"/>
      <c r="GO223" s="92"/>
      <c r="GP223" s="92"/>
      <c r="GQ223" s="92"/>
    </row>
    <row r="224" spans="1:199" s="103" customFormat="1" ht="13.35" customHeight="1" x14ac:dyDescent="0.2">
      <c r="A224" s="446"/>
      <c r="B224" s="156"/>
      <c r="C224" s="94"/>
      <c r="D224" s="95"/>
      <c r="E224" s="92"/>
      <c r="F224" s="96"/>
      <c r="G224" s="97"/>
      <c r="H224" s="51"/>
      <c r="I224" s="51">
        <v>4</v>
      </c>
      <c r="J224" s="98" t="s">
        <v>34</v>
      </c>
      <c r="K224" s="86">
        <v>1600</v>
      </c>
      <c r="L224" s="99">
        <v>0</v>
      </c>
      <c r="M224" s="99">
        <v>0</v>
      </c>
      <c r="N224" s="99">
        <v>0</v>
      </c>
      <c r="O224" s="88" t="s">
        <v>282</v>
      </c>
      <c r="P224" s="100">
        <f t="shared" si="84"/>
        <v>0</v>
      </c>
      <c r="Q224" s="40">
        <f t="shared" si="20"/>
        <v>0</v>
      </c>
      <c r="R224" s="101"/>
      <c r="S224" s="98" t="s">
        <v>34</v>
      </c>
      <c r="T224" s="88">
        <v>1600</v>
      </c>
      <c r="U224" s="99">
        <v>0</v>
      </c>
      <c r="V224" s="99">
        <v>0</v>
      </c>
      <c r="W224" s="102">
        <v>0</v>
      </c>
      <c r="X224" s="88" t="s">
        <v>386</v>
      </c>
      <c r="Y224" s="100">
        <f t="shared" si="86"/>
        <v>0</v>
      </c>
      <c r="Z224" s="40">
        <f t="shared" si="19"/>
        <v>0</v>
      </c>
      <c r="AA224" s="467"/>
      <c r="AB224" s="153"/>
      <c r="AC224" s="486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  <c r="FH224" s="92"/>
      <c r="FI224" s="92"/>
      <c r="FJ224" s="92"/>
      <c r="FK224" s="92"/>
      <c r="FL224" s="92"/>
      <c r="FM224" s="92"/>
      <c r="FN224" s="92"/>
      <c r="FO224" s="92"/>
      <c r="FP224" s="92"/>
      <c r="FQ224" s="92"/>
      <c r="FR224" s="92"/>
      <c r="FS224" s="92"/>
      <c r="FT224" s="92"/>
      <c r="FU224" s="92"/>
      <c r="FV224" s="92"/>
      <c r="FW224" s="92"/>
      <c r="FX224" s="92"/>
      <c r="FY224" s="92"/>
      <c r="FZ224" s="92"/>
      <c r="GA224" s="92"/>
      <c r="GB224" s="92"/>
      <c r="GC224" s="92"/>
      <c r="GD224" s="92"/>
      <c r="GE224" s="92"/>
      <c r="GF224" s="92"/>
      <c r="GG224" s="92"/>
      <c r="GH224" s="92"/>
      <c r="GI224" s="92"/>
      <c r="GJ224" s="92"/>
      <c r="GK224" s="92"/>
      <c r="GL224" s="92"/>
      <c r="GM224" s="92"/>
      <c r="GN224" s="92"/>
      <c r="GO224" s="92"/>
      <c r="GP224" s="92"/>
      <c r="GQ224" s="92"/>
    </row>
    <row r="225" spans="1:199" s="103" customFormat="1" ht="13.35" customHeight="1" x14ac:dyDescent="0.2">
      <c r="A225" s="446"/>
      <c r="B225" s="156"/>
      <c r="C225" s="94"/>
      <c r="D225" s="95"/>
      <c r="E225" s="92"/>
      <c r="F225" s="96"/>
      <c r="G225" s="97"/>
      <c r="H225" s="51"/>
      <c r="I225" s="51">
        <v>5</v>
      </c>
      <c r="J225" s="98" t="s">
        <v>34</v>
      </c>
      <c r="K225" s="86">
        <v>1600</v>
      </c>
      <c r="L225" s="99">
        <v>0</v>
      </c>
      <c r="M225" s="99">
        <v>0</v>
      </c>
      <c r="N225" s="99">
        <v>0</v>
      </c>
      <c r="O225" s="88" t="s">
        <v>282</v>
      </c>
      <c r="P225" s="100">
        <f t="shared" si="84"/>
        <v>0</v>
      </c>
      <c r="Q225" s="40">
        <f t="shared" si="20"/>
        <v>0</v>
      </c>
      <c r="R225" s="101"/>
      <c r="S225" s="153" t="s">
        <v>822</v>
      </c>
      <c r="T225" s="88">
        <v>1600</v>
      </c>
      <c r="U225" s="99">
        <v>3</v>
      </c>
      <c r="V225" s="99">
        <v>7</v>
      </c>
      <c r="W225" s="102">
        <v>2</v>
      </c>
      <c r="X225" s="99" t="s">
        <v>386</v>
      </c>
      <c r="Y225" s="100">
        <f t="shared" si="86"/>
        <v>4</v>
      </c>
      <c r="Z225" s="40">
        <f t="shared" si="19"/>
        <v>1.6435E-3</v>
      </c>
      <c r="AA225" s="467"/>
      <c r="AB225" s="153"/>
      <c r="AC225" s="486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  <c r="FH225" s="92"/>
      <c r="FI225" s="92"/>
      <c r="FJ225" s="92"/>
      <c r="FK225" s="92"/>
      <c r="FL225" s="92"/>
      <c r="FM225" s="92"/>
      <c r="FN225" s="92"/>
      <c r="FO225" s="92"/>
      <c r="FP225" s="92"/>
      <c r="FQ225" s="92"/>
      <c r="FR225" s="92"/>
      <c r="FS225" s="92"/>
      <c r="FT225" s="92"/>
      <c r="FU225" s="92"/>
      <c r="FV225" s="92"/>
      <c r="FW225" s="92"/>
      <c r="FX225" s="92"/>
      <c r="FY225" s="92"/>
      <c r="FZ225" s="92"/>
      <c r="GA225" s="92"/>
      <c r="GB225" s="92"/>
      <c r="GC225" s="92"/>
      <c r="GD225" s="92"/>
      <c r="GE225" s="92"/>
      <c r="GF225" s="92"/>
      <c r="GG225" s="92"/>
      <c r="GH225" s="92"/>
      <c r="GI225" s="92"/>
      <c r="GJ225" s="92"/>
      <c r="GK225" s="92"/>
      <c r="GL225" s="92"/>
      <c r="GM225" s="92"/>
      <c r="GN225" s="92"/>
      <c r="GO225" s="92"/>
      <c r="GP225" s="92"/>
      <c r="GQ225" s="92"/>
    </row>
    <row r="226" spans="1:199" s="103" customFormat="1" ht="13.35" customHeight="1" x14ac:dyDescent="0.2">
      <c r="A226" s="446"/>
      <c r="B226" s="156"/>
      <c r="C226" s="94"/>
      <c r="D226" s="95"/>
      <c r="E226" s="92"/>
      <c r="F226" s="96"/>
      <c r="G226" s="97"/>
      <c r="H226" s="51"/>
      <c r="I226" s="51">
        <v>6</v>
      </c>
      <c r="J226" s="98" t="s">
        <v>34</v>
      </c>
      <c r="K226" s="86">
        <v>1600</v>
      </c>
      <c r="L226" s="99">
        <v>0</v>
      </c>
      <c r="M226" s="99">
        <v>0</v>
      </c>
      <c r="N226" s="99">
        <v>0</v>
      </c>
      <c r="O226" s="88" t="s">
        <v>282</v>
      </c>
      <c r="P226" s="100">
        <f t="shared" si="84"/>
        <v>0</v>
      </c>
      <c r="Q226" s="40">
        <f t="shared" si="20"/>
        <v>0</v>
      </c>
      <c r="R226" s="101"/>
      <c r="S226" s="153" t="s">
        <v>455</v>
      </c>
      <c r="T226" s="88">
        <v>1600</v>
      </c>
      <c r="U226" s="99">
        <v>5</v>
      </c>
      <c r="V226" s="99">
        <v>3</v>
      </c>
      <c r="W226" s="102">
        <v>3</v>
      </c>
      <c r="X226" s="88" t="s">
        <v>386</v>
      </c>
      <c r="Y226" s="100">
        <f t="shared" si="86"/>
        <v>3.6666666666666665</v>
      </c>
      <c r="Z226" s="40">
        <f t="shared" si="19"/>
        <v>1.5065416666666664E-3</v>
      </c>
      <c r="AA226" s="467"/>
      <c r="AB226" s="153"/>
      <c r="AC226" s="486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  <c r="FH226" s="92"/>
      <c r="FI226" s="92"/>
      <c r="FJ226" s="92"/>
      <c r="FK226" s="92"/>
      <c r="FL226" s="92"/>
      <c r="FM226" s="92"/>
      <c r="FN226" s="92"/>
      <c r="FO226" s="92"/>
      <c r="FP226" s="92"/>
      <c r="FQ226" s="92"/>
      <c r="FR226" s="92"/>
      <c r="FS226" s="92"/>
      <c r="FT226" s="92"/>
      <c r="FU226" s="92"/>
      <c r="FV226" s="92"/>
      <c r="FW226" s="92"/>
      <c r="FX226" s="92"/>
      <c r="FY226" s="92"/>
      <c r="FZ226" s="92"/>
      <c r="GA226" s="92"/>
      <c r="GB226" s="92"/>
      <c r="GC226" s="92"/>
      <c r="GD226" s="92"/>
      <c r="GE226" s="92"/>
      <c r="GF226" s="92"/>
      <c r="GG226" s="92"/>
      <c r="GH226" s="92"/>
      <c r="GI226" s="92"/>
      <c r="GJ226" s="92"/>
      <c r="GK226" s="92"/>
      <c r="GL226" s="92"/>
      <c r="GM226" s="92"/>
      <c r="GN226" s="92"/>
      <c r="GO226" s="92"/>
      <c r="GP226" s="92"/>
      <c r="GQ226" s="92"/>
    </row>
    <row r="227" spans="1:199" s="103" customFormat="1" ht="13.35" customHeight="1" x14ac:dyDescent="0.2">
      <c r="A227" s="446"/>
      <c r="B227" s="156"/>
      <c r="C227" s="94"/>
      <c r="D227" s="95"/>
      <c r="E227" s="92"/>
      <c r="F227" s="96"/>
      <c r="G227" s="97"/>
      <c r="H227" s="51"/>
      <c r="I227" s="51">
        <v>7</v>
      </c>
      <c r="J227" s="98" t="s">
        <v>34</v>
      </c>
      <c r="K227" s="86">
        <v>1600</v>
      </c>
      <c r="L227" s="99">
        <v>0</v>
      </c>
      <c r="M227" s="99">
        <v>0</v>
      </c>
      <c r="N227" s="99">
        <v>0</v>
      </c>
      <c r="O227" s="88" t="s">
        <v>282</v>
      </c>
      <c r="P227" s="100">
        <f t="shared" si="84"/>
        <v>0</v>
      </c>
      <c r="Q227" s="40">
        <f t="shared" si="20"/>
        <v>0</v>
      </c>
      <c r="R227" s="101"/>
      <c r="S227" s="153" t="s">
        <v>456</v>
      </c>
      <c r="T227" s="88">
        <v>1600</v>
      </c>
      <c r="U227" s="99">
        <v>5</v>
      </c>
      <c r="V227" s="99">
        <v>3</v>
      </c>
      <c r="W227" s="102">
        <v>3</v>
      </c>
      <c r="X227" s="99" t="s">
        <v>386</v>
      </c>
      <c r="Y227" s="100">
        <f t="shared" si="86"/>
        <v>3.6666666666666665</v>
      </c>
      <c r="Z227" s="40">
        <f t="shared" si="19"/>
        <v>1.5065416666666664E-3</v>
      </c>
      <c r="AA227" s="467"/>
      <c r="AB227" s="153"/>
      <c r="AC227" s="486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  <c r="FH227" s="92"/>
      <c r="FI227" s="92"/>
      <c r="FJ227" s="92"/>
      <c r="FK227" s="92"/>
      <c r="FL227" s="92"/>
      <c r="FM227" s="92"/>
      <c r="FN227" s="92"/>
      <c r="FO227" s="92"/>
      <c r="FP227" s="92"/>
      <c r="FQ227" s="92"/>
      <c r="FR227" s="92"/>
      <c r="FS227" s="92"/>
      <c r="FT227" s="92"/>
      <c r="FU227" s="92"/>
      <c r="FV227" s="92"/>
      <c r="FW227" s="92"/>
      <c r="FX227" s="92"/>
      <c r="FY227" s="92"/>
      <c r="FZ227" s="92"/>
      <c r="GA227" s="92"/>
      <c r="GB227" s="92"/>
      <c r="GC227" s="92"/>
      <c r="GD227" s="92"/>
      <c r="GE227" s="92"/>
      <c r="GF227" s="92"/>
      <c r="GG227" s="92"/>
      <c r="GH227" s="92"/>
      <c r="GI227" s="92"/>
      <c r="GJ227" s="92"/>
      <c r="GK227" s="92"/>
      <c r="GL227" s="92"/>
      <c r="GM227" s="92"/>
      <c r="GN227" s="92"/>
      <c r="GO227" s="92"/>
      <c r="GP227" s="92"/>
      <c r="GQ227" s="92"/>
    </row>
    <row r="228" spans="1:199" s="103" customFormat="1" ht="13.35" customHeight="1" x14ac:dyDescent="0.2">
      <c r="A228" s="446"/>
      <c r="B228" s="156"/>
      <c r="C228" s="94"/>
      <c r="D228" s="95"/>
      <c r="E228" s="92"/>
      <c r="F228" s="96"/>
      <c r="G228" s="97"/>
      <c r="H228" s="51"/>
      <c r="I228" s="51">
        <v>8</v>
      </c>
      <c r="J228" s="98" t="s">
        <v>34</v>
      </c>
      <c r="K228" s="86">
        <v>1600</v>
      </c>
      <c r="L228" s="99">
        <v>0</v>
      </c>
      <c r="M228" s="99">
        <v>0</v>
      </c>
      <c r="N228" s="99">
        <v>0</v>
      </c>
      <c r="O228" s="88" t="s">
        <v>282</v>
      </c>
      <c r="P228" s="100">
        <f t="shared" si="84"/>
        <v>0</v>
      </c>
      <c r="Q228" s="40">
        <f t="shared" si="20"/>
        <v>0</v>
      </c>
      <c r="R228" s="101"/>
      <c r="S228" s="153" t="s">
        <v>451</v>
      </c>
      <c r="T228" s="88">
        <v>1600</v>
      </c>
      <c r="U228" s="99">
        <v>0</v>
      </c>
      <c r="V228" s="99">
        <v>0</v>
      </c>
      <c r="W228" s="102">
        <v>0</v>
      </c>
      <c r="X228" s="88" t="s">
        <v>386</v>
      </c>
      <c r="Y228" s="100">
        <f t="shared" si="86"/>
        <v>0</v>
      </c>
      <c r="Z228" s="40">
        <f t="shared" si="19"/>
        <v>0</v>
      </c>
      <c r="AA228" s="467"/>
      <c r="AB228" s="153"/>
      <c r="AC228" s="486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  <c r="FH228" s="92"/>
      <c r="FI228" s="92"/>
      <c r="FJ228" s="92"/>
      <c r="FK228" s="92"/>
      <c r="FL228" s="92"/>
      <c r="FM228" s="92"/>
      <c r="FN228" s="92"/>
      <c r="FO228" s="92"/>
      <c r="FP228" s="92"/>
      <c r="FQ228" s="92"/>
      <c r="FR228" s="92"/>
      <c r="FS228" s="92"/>
      <c r="FT228" s="92"/>
      <c r="FU228" s="92"/>
      <c r="FV228" s="92"/>
      <c r="FW228" s="92"/>
      <c r="FX228" s="92"/>
      <c r="FY228" s="92"/>
      <c r="FZ228" s="92"/>
      <c r="GA228" s="92"/>
      <c r="GB228" s="92"/>
      <c r="GC228" s="92"/>
      <c r="GD228" s="92"/>
      <c r="GE228" s="92"/>
      <c r="GF228" s="92"/>
      <c r="GG228" s="92"/>
      <c r="GH228" s="92"/>
      <c r="GI228" s="92"/>
      <c r="GJ228" s="92"/>
      <c r="GK228" s="92"/>
      <c r="GL228" s="92"/>
      <c r="GM228" s="92"/>
      <c r="GN228" s="92"/>
      <c r="GO228" s="92"/>
      <c r="GP228" s="92"/>
      <c r="GQ228" s="92"/>
    </row>
    <row r="229" spans="1:199" s="103" customFormat="1" ht="13.35" customHeight="1" x14ac:dyDescent="0.2">
      <c r="A229" s="446"/>
      <c r="B229" s="156"/>
      <c r="C229" s="94"/>
      <c r="D229" s="95"/>
      <c r="E229" s="92"/>
      <c r="F229" s="96"/>
      <c r="G229" s="97"/>
      <c r="H229" s="51"/>
      <c r="I229" s="51">
        <v>9</v>
      </c>
      <c r="J229" s="98" t="s">
        <v>34</v>
      </c>
      <c r="K229" s="86">
        <v>1600</v>
      </c>
      <c r="L229" s="99">
        <v>0</v>
      </c>
      <c r="M229" s="99">
        <v>0</v>
      </c>
      <c r="N229" s="99">
        <v>0</v>
      </c>
      <c r="O229" s="88" t="s">
        <v>282</v>
      </c>
      <c r="P229" s="100">
        <f t="shared" si="84"/>
        <v>0</v>
      </c>
      <c r="Q229" s="40">
        <f t="shared" si="20"/>
        <v>0</v>
      </c>
      <c r="R229" s="101"/>
      <c r="S229" s="153" t="s">
        <v>454</v>
      </c>
      <c r="T229" s="88">
        <v>1600</v>
      </c>
      <c r="U229" s="99">
        <v>4</v>
      </c>
      <c r="V229" s="99">
        <v>2</v>
      </c>
      <c r="W229" s="102">
        <v>6</v>
      </c>
      <c r="X229" s="99" t="s">
        <v>386</v>
      </c>
      <c r="Y229" s="100">
        <f t="shared" si="86"/>
        <v>4</v>
      </c>
      <c r="Z229" s="40">
        <f t="shared" si="19"/>
        <v>1.6435E-3</v>
      </c>
      <c r="AA229" s="467"/>
      <c r="AB229" s="153"/>
      <c r="AC229" s="486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  <c r="FH229" s="92"/>
      <c r="FI229" s="92"/>
      <c r="FJ229" s="92"/>
      <c r="FK229" s="92"/>
      <c r="FL229" s="92"/>
      <c r="FM229" s="92"/>
      <c r="FN229" s="92"/>
      <c r="FO229" s="92"/>
      <c r="FP229" s="92"/>
      <c r="FQ229" s="92"/>
      <c r="FR229" s="92"/>
      <c r="FS229" s="92"/>
      <c r="FT229" s="92"/>
      <c r="FU229" s="92"/>
      <c r="FV229" s="92"/>
      <c r="FW229" s="92"/>
      <c r="FX229" s="92"/>
      <c r="FY229" s="92"/>
      <c r="FZ229" s="92"/>
      <c r="GA229" s="92"/>
      <c r="GB229" s="92"/>
      <c r="GC229" s="92"/>
      <c r="GD229" s="92"/>
      <c r="GE229" s="92"/>
      <c r="GF229" s="92"/>
      <c r="GG229" s="92"/>
      <c r="GH229" s="92"/>
      <c r="GI229" s="92"/>
      <c r="GJ229" s="92"/>
      <c r="GK229" s="92"/>
      <c r="GL229" s="92"/>
      <c r="GM229" s="92"/>
      <c r="GN229" s="92"/>
      <c r="GO229" s="92"/>
      <c r="GP229" s="92"/>
      <c r="GQ229" s="92"/>
    </row>
    <row r="230" spans="1:199" s="103" customFormat="1" ht="12.75" customHeight="1" x14ac:dyDescent="0.2">
      <c r="A230" s="446"/>
      <c r="B230" s="156"/>
      <c r="C230" s="94"/>
      <c r="D230" s="95"/>
      <c r="E230" s="92"/>
      <c r="F230" s="96"/>
      <c r="G230" s="97"/>
      <c r="H230" s="51"/>
      <c r="I230" s="51">
        <v>10</v>
      </c>
      <c r="J230" s="98" t="s">
        <v>34</v>
      </c>
      <c r="K230" s="86">
        <v>1600</v>
      </c>
      <c r="L230" s="99">
        <v>0</v>
      </c>
      <c r="M230" s="99">
        <v>0</v>
      </c>
      <c r="N230" s="99">
        <v>0</v>
      </c>
      <c r="O230" s="88" t="s">
        <v>282</v>
      </c>
      <c r="P230" s="100">
        <f t="shared" si="84"/>
        <v>0</v>
      </c>
      <c r="Q230" s="40">
        <f t="shared" si="20"/>
        <v>0</v>
      </c>
      <c r="R230" s="101"/>
      <c r="S230" s="153" t="s">
        <v>453</v>
      </c>
      <c r="T230" s="88">
        <v>1600</v>
      </c>
      <c r="U230" s="99">
        <v>4</v>
      </c>
      <c r="V230" s="99">
        <v>2</v>
      </c>
      <c r="W230" s="102">
        <v>6</v>
      </c>
      <c r="X230" s="88" t="s">
        <v>386</v>
      </c>
      <c r="Y230" s="100">
        <f t="shared" si="86"/>
        <v>4</v>
      </c>
      <c r="Z230" s="40">
        <f t="shared" si="19"/>
        <v>1.6435E-3</v>
      </c>
      <c r="AA230" s="467"/>
      <c r="AB230" s="153"/>
      <c r="AC230" s="486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  <c r="FH230" s="92"/>
      <c r="FI230" s="92"/>
      <c r="FJ230" s="92"/>
      <c r="FK230" s="92"/>
      <c r="FL230" s="92"/>
      <c r="FM230" s="92"/>
      <c r="FN230" s="92"/>
      <c r="FO230" s="92"/>
      <c r="FP230" s="92"/>
      <c r="FQ230" s="92"/>
      <c r="FR230" s="92"/>
      <c r="FS230" s="92"/>
      <c r="FT230" s="92"/>
      <c r="FU230" s="92"/>
      <c r="FV230" s="92"/>
      <c r="FW230" s="92"/>
      <c r="FX230" s="92"/>
      <c r="FY230" s="92"/>
      <c r="FZ230" s="92"/>
      <c r="GA230" s="92"/>
      <c r="GB230" s="92"/>
      <c r="GC230" s="92"/>
      <c r="GD230" s="92"/>
      <c r="GE230" s="92"/>
      <c r="GF230" s="92"/>
      <c r="GG230" s="92"/>
      <c r="GH230" s="92"/>
      <c r="GI230" s="92"/>
      <c r="GJ230" s="92"/>
      <c r="GK230" s="92"/>
      <c r="GL230" s="92"/>
      <c r="GM230" s="92"/>
      <c r="GN230" s="92"/>
      <c r="GO230" s="92"/>
      <c r="GP230" s="92"/>
      <c r="GQ230" s="92"/>
    </row>
    <row r="231" spans="1:199" s="103" customFormat="1" ht="13.35" customHeight="1" x14ac:dyDescent="0.2">
      <c r="A231" s="446"/>
      <c r="B231" s="156"/>
      <c r="C231" s="94"/>
      <c r="D231" s="95"/>
      <c r="E231" s="92"/>
      <c r="F231" s="96"/>
      <c r="G231" s="97"/>
      <c r="H231" s="51"/>
      <c r="I231" s="51">
        <v>11</v>
      </c>
      <c r="J231" s="98" t="s">
        <v>452</v>
      </c>
      <c r="K231" s="86">
        <v>1600</v>
      </c>
      <c r="L231" s="99">
        <v>0</v>
      </c>
      <c r="M231" s="99">
        <v>0</v>
      </c>
      <c r="N231" s="99">
        <v>0</v>
      </c>
      <c r="O231" s="88" t="s">
        <v>282</v>
      </c>
      <c r="P231" s="100">
        <f t="shared" si="84"/>
        <v>0</v>
      </c>
      <c r="Q231" s="40">
        <f t="shared" si="20"/>
        <v>0</v>
      </c>
      <c r="R231" s="101"/>
      <c r="S231" s="98" t="s">
        <v>34</v>
      </c>
      <c r="T231" s="88">
        <v>1600</v>
      </c>
      <c r="U231" s="99">
        <v>0</v>
      </c>
      <c r="V231" s="99">
        <v>0</v>
      </c>
      <c r="W231" s="102">
        <v>0</v>
      </c>
      <c r="X231" s="99" t="s">
        <v>386</v>
      </c>
      <c r="Y231" s="100">
        <f t="shared" si="86"/>
        <v>0</v>
      </c>
      <c r="Z231" s="40">
        <f t="shared" si="19"/>
        <v>0</v>
      </c>
      <c r="AA231" s="467"/>
      <c r="AB231" s="153"/>
      <c r="AC231" s="486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  <c r="FH231" s="92"/>
      <c r="FI231" s="92"/>
      <c r="FJ231" s="92"/>
      <c r="FK231" s="92"/>
      <c r="FL231" s="92"/>
      <c r="FM231" s="92"/>
      <c r="FN231" s="92"/>
      <c r="FO231" s="92"/>
      <c r="FP231" s="92"/>
      <c r="FQ231" s="92"/>
      <c r="FR231" s="92"/>
      <c r="FS231" s="92"/>
      <c r="FT231" s="92"/>
      <c r="FU231" s="92"/>
      <c r="FV231" s="92"/>
      <c r="FW231" s="92"/>
      <c r="FX231" s="92"/>
      <c r="FY231" s="92"/>
      <c r="FZ231" s="92"/>
      <c r="GA231" s="92"/>
      <c r="GB231" s="92"/>
      <c r="GC231" s="92"/>
      <c r="GD231" s="92"/>
      <c r="GE231" s="92"/>
      <c r="GF231" s="92"/>
      <c r="GG231" s="92"/>
      <c r="GH231" s="92"/>
      <c r="GI231" s="92"/>
      <c r="GJ231" s="92"/>
      <c r="GK231" s="92"/>
      <c r="GL231" s="92"/>
      <c r="GM231" s="92"/>
      <c r="GN231" s="92"/>
      <c r="GO231" s="92"/>
      <c r="GP231" s="92"/>
      <c r="GQ231" s="92"/>
    </row>
    <row r="232" spans="1:199" s="103" customFormat="1" ht="13.35" customHeight="1" x14ac:dyDescent="0.2">
      <c r="A232" s="446"/>
      <c r="B232" s="156"/>
      <c r="C232" s="94"/>
      <c r="D232" s="95"/>
      <c r="E232" s="92"/>
      <c r="F232" s="96"/>
      <c r="G232" s="97"/>
      <c r="H232" s="51"/>
      <c r="I232" s="51">
        <v>12</v>
      </c>
      <c r="J232" s="98" t="s">
        <v>820</v>
      </c>
      <c r="K232" s="86">
        <v>1600</v>
      </c>
      <c r="L232" s="99">
        <v>0</v>
      </c>
      <c r="M232" s="99">
        <v>0</v>
      </c>
      <c r="N232" s="99">
        <v>0</v>
      </c>
      <c r="O232" s="88" t="s">
        <v>282</v>
      </c>
      <c r="P232" s="100">
        <f>(L232+M232+N232)/3</f>
        <v>0</v>
      </c>
      <c r="Q232" s="40">
        <f t="shared" si="20"/>
        <v>0</v>
      </c>
      <c r="R232" s="101"/>
      <c r="S232" s="98" t="s">
        <v>759</v>
      </c>
      <c r="T232" s="88">
        <v>1600</v>
      </c>
      <c r="U232" s="99">
        <v>0</v>
      </c>
      <c r="V232" s="99">
        <v>0</v>
      </c>
      <c r="W232" s="102">
        <v>0</v>
      </c>
      <c r="X232" s="88" t="s">
        <v>386</v>
      </c>
      <c r="Y232" s="100">
        <f t="shared" si="86"/>
        <v>0</v>
      </c>
      <c r="Z232" s="40">
        <f t="shared" si="19"/>
        <v>0</v>
      </c>
      <c r="AA232" s="467"/>
      <c r="AB232" s="153"/>
      <c r="AC232" s="486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  <c r="FH232" s="92"/>
      <c r="FI232" s="92"/>
      <c r="FJ232" s="92"/>
      <c r="FK232" s="92"/>
      <c r="FL232" s="92"/>
      <c r="FM232" s="92"/>
      <c r="FN232" s="92"/>
      <c r="FO232" s="92"/>
      <c r="FP232" s="92"/>
      <c r="FQ232" s="92"/>
      <c r="FR232" s="92"/>
      <c r="FS232" s="92"/>
      <c r="FT232" s="92"/>
      <c r="FU232" s="92"/>
      <c r="FV232" s="92"/>
      <c r="FW232" s="92"/>
      <c r="FX232" s="92"/>
      <c r="FY232" s="92"/>
      <c r="FZ232" s="92"/>
      <c r="GA232" s="92"/>
      <c r="GB232" s="92"/>
      <c r="GC232" s="92"/>
      <c r="GD232" s="92"/>
      <c r="GE232" s="92"/>
      <c r="GF232" s="92"/>
      <c r="GG232" s="92"/>
      <c r="GH232" s="92"/>
      <c r="GI232" s="92"/>
      <c r="GJ232" s="92"/>
      <c r="GK232" s="92"/>
      <c r="GL232" s="92"/>
      <c r="GM232" s="92"/>
      <c r="GN232" s="92"/>
      <c r="GO232" s="92"/>
      <c r="GP232" s="92"/>
      <c r="GQ232" s="92"/>
    </row>
    <row r="233" spans="1:199" s="103" customFormat="1" ht="13.35" customHeight="1" x14ac:dyDescent="0.2">
      <c r="A233" s="446"/>
      <c r="B233" s="156"/>
      <c r="C233" s="94"/>
      <c r="D233" s="95"/>
      <c r="E233" s="92"/>
      <c r="F233" s="96"/>
      <c r="G233" s="97"/>
      <c r="H233" s="51"/>
      <c r="I233" s="51">
        <v>13</v>
      </c>
      <c r="J233" s="98" t="s">
        <v>821</v>
      </c>
      <c r="K233" s="86">
        <v>1600</v>
      </c>
      <c r="L233" s="99">
        <v>2</v>
      </c>
      <c r="M233" s="99">
        <v>3</v>
      </c>
      <c r="N233" s="99">
        <v>1</v>
      </c>
      <c r="O233" s="88" t="s">
        <v>282</v>
      </c>
      <c r="P233" s="100">
        <f>(L233+M233+N233)/3</f>
        <v>2</v>
      </c>
      <c r="Q233" s="40">
        <f t="shared" si="20"/>
        <v>8.2175E-4</v>
      </c>
      <c r="R233" s="101"/>
      <c r="S233" s="98" t="s">
        <v>760</v>
      </c>
      <c r="T233" s="88">
        <v>1600</v>
      </c>
      <c r="U233" s="99">
        <v>48</v>
      </c>
      <c r="V233" s="99">
        <v>37</v>
      </c>
      <c r="W233" s="102">
        <v>29</v>
      </c>
      <c r="X233" s="99" t="s">
        <v>386</v>
      </c>
      <c r="Y233" s="100">
        <f t="shared" si="86"/>
        <v>38</v>
      </c>
      <c r="Z233" s="40">
        <f t="shared" si="19"/>
        <v>1.561325E-2</v>
      </c>
      <c r="AA233" s="467"/>
      <c r="AB233" s="153"/>
      <c r="AC233" s="486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  <c r="FH233" s="92"/>
      <c r="FI233" s="92"/>
      <c r="FJ233" s="92"/>
      <c r="FK233" s="92"/>
      <c r="FL233" s="92"/>
      <c r="FM233" s="92"/>
      <c r="FN233" s="92"/>
      <c r="FO233" s="92"/>
      <c r="FP233" s="92"/>
      <c r="FQ233" s="92"/>
      <c r="FR233" s="92"/>
      <c r="FS233" s="92"/>
      <c r="FT233" s="92"/>
      <c r="FU233" s="92"/>
      <c r="FV233" s="92"/>
      <c r="FW233" s="92"/>
      <c r="FX233" s="92"/>
      <c r="FY233" s="92"/>
      <c r="FZ233" s="92"/>
      <c r="GA233" s="92"/>
      <c r="GB233" s="92"/>
      <c r="GC233" s="92"/>
      <c r="GD233" s="92"/>
      <c r="GE233" s="92"/>
      <c r="GF233" s="92"/>
      <c r="GG233" s="92"/>
      <c r="GH233" s="92"/>
      <c r="GI233" s="92"/>
      <c r="GJ233" s="92"/>
      <c r="GK233" s="92"/>
      <c r="GL233" s="92"/>
      <c r="GM233" s="92"/>
      <c r="GN233" s="92"/>
      <c r="GO233" s="92"/>
      <c r="GP233" s="92"/>
      <c r="GQ233" s="92"/>
    </row>
    <row r="234" spans="1:199" s="103" customFormat="1" ht="13.35" customHeight="1" x14ac:dyDescent="0.2">
      <c r="A234" s="446"/>
      <c r="B234" s="156"/>
      <c r="C234" s="94"/>
      <c r="D234" s="95"/>
      <c r="E234" s="92"/>
      <c r="F234" s="96"/>
      <c r="G234" s="97"/>
      <c r="H234" s="51"/>
      <c r="I234" s="51">
        <v>14</v>
      </c>
      <c r="J234" s="98" t="s">
        <v>821</v>
      </c>
      <c r="K234" s="86">
        <v>1600</v>
      </c>
      <c r="L234" s="99">
        <v>2</v>
      </c>
      <c r="M234" s="99">
        <v>3</v>
      </c>
      <c r="N234" s="99">
        <v>1</v>
      </c>
      <c r="O234" s="88" t="s">
        <v>282</v>
      </c>
      <c r="P234" s="100">
        <f>(L234+M234+N234)/3</f>
        <v>2</v>
      </c>
      <c r="Q234" s="40">
        <f t="shared" si="20"/>
        <v>8.2175E-4</v>
      </c>
      <c r="R234" s="101"/>
      <c r="S234" s="98" t="s">
        <v>34</v>
      </c>
      <c r="T234" s="88">
        <v>1600</v>
      </c>
      <c r="U234" s="99">
        <v>0</v>
      </c>
      <c r="V234" s="99">
        <v>0</v>
      </c>
      <c r="W234" s="102">
        <v>0</v>
      </c>
      <c r="X234" s="88" t="s">
        <v>386</v>
      </c>
      <c r="Y234" s="100">
        <f t="shared" si="86"/>
        <v>0</v>
      </c>
      <c r="Z234" s="40">
        <f t="shared" si="19"/>
        <v>0</v>
      </c>
      <c r="AA234" s="467"/>
      <c r="AB234" s="153"/>
      <c r="AC234" s="486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  <c r="FH234" s="92"/>
      <c r="FI234" s="92"/>
      <c r="FJ234" s="92"/>
      <c r="FK234" s="92"/>
      <c r="FL234" s="92"/>
      <c r="FM234" s="92"/>
      <c r="FN234" s="92"/>
      <c r="FO234" s="92"/>
      <c r="FP234" s="92"/>
      <c r="FQ234" s="92"/>
      <c r="FR234" s="92"/>
      <c r="FS234" s="92"/>
      <c r="FT234" s="92"/>
      <c r="FU234" s="92"/>
      <c r="FV234" s="92"/>
      <c r="FW234" s="92"/>
      <c r="FX234" s="92"/>
      <c r="FY234" s="92"/>
      <c r="FZ234" s="92"/>
      <c r="GA234" s="92"/>
      <c r="GB234" s="92"/>
      <c r="GC234" s="92"/>
      <c r="GD234" s="92"/>
      <c r="GE234" s="92"/>
      <c r="GF234" s="92"/>
      <c r="GG234" s="92"/>
      <c r="GH234" s="92"/>
      <c r="GI234" s="92"/>
      <c r="GJ234" s="92"/>
      <c r="GK234" s="92"/>
      <c r="GL234" s="92"/>
      <c r="GM234" s="92"/>
      <c r="GN234" s="92"/>
      <c r="GO234" s="92"/>
      <c r="GP234" s="92"/>
      <c r="GQ234" s="92"/>
    </row>
    <row r="235" spans="1:199" s="103" customFormat="1" ht="13.35" customHeight="1" x14ac:dyDescent="0.2">
      <c r="A235" s="446"/>
      <c r="B235" s="156"/>
      <c r="C235" s="94"/>
      <c r="D235" s="95"/>
      <c r="E235" s="92"/>
      <c r="F235" s="96"/>
      <c r="G235" s="97"/>
      <c r="H235" s="51"/>
      <c r="I235" s="51">
        <v>15</v>
      </c>
      <c r="J235" s="98" t="s">
        <v>450</v>
      </c>
      <c r="K235" s="86">
        <v>1600</v>
      </c>
      <c r="L235" s="99">
        <v>0</v>
      </c>
      <c r="M235" s="99">
        <v>0</v>
      </c>
      <c r="N235" s="99">
        <v>0</v>
      </c>
      <c r="O235" s="88" t="s">
        <v>282</v>
      </c>
      <c r="P235" s="100">
        <f>(L235+M235+N235)/3</f>
        <v>0</v>
      </c>
      <c r="Q235" s="40">
        <f t="shared" si="20"/>
        <v>0</v>
      </c>
      <c r="R235" s="101"/>
      <c r="S235" s="98" t="s">
        <v>34</v>
      </c>
      <c r="T235" s="88">
        <v>1600</v>
      </c>
      <c r="U235" s="99">
        <v>0</v>
      </c>
      <c r="V235" s="99">
        <v>0</v>
      </c>
      <c r="W235" s="102">
        <v>0</v>
      </c>
      <c r="X235" s="99" t="s">
        <v>386</v>
      </c>
      <c r="Y235" s="100">
        <f t="shared" si="86"/>
        <v>0</v>
      </c>
      <c r="Z235" s="40">
        <f t="shared" si="19"/>
        <v>0</v>
      </c>
      <c r="AA235" s="467"/>
      <c r="AB235" s="153"/>
      <c r="AC235" s="486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  <c r="FH235" s="92"/>
      <c r="FI235" s="92"/>
      <c r="FJ235" s="92"/>
      <c r="FK235" s="92"/>
      <c r="FL235" s="92"/>
      <c r="FM235" s="92"/>
      <c r="FN235" s="92"/>
      <c r="FO235" s="92"/>
      <c r="FP235" s="92"/>
      <c r="FQ235" s="92"/>
      <c r="FR235" s="92"/>
      <c r="FS235" s="92"/>
      <c r="FT235" s="92"/>
      <c r="FU235" s="92"/>
      <c r="FV235" s="92"/>
      <c r="FW235" s="92"/>
      <c r="FX235" s="92"/>
      <c r="FY235" s="92"/>
      <c r="FZ235" s="92"/>
      <c r="GA235" s="92"/>
      <c r="GB235" s="92"/>
      <c r="GC235" s="92"/>
      <c r="GD235" s="92"/>
      <c r="GE235" s="92"/>
      <c r="GF235" s="92"/>
      <c r="GG235" s="92"/>
      <c r="GH235" s="92"/>
      <c r="GI235" s="92"/>
      <c r="GJ235" s="92"/>
      <c r="GK235" s="92"/>
      <c r="GL235" s="92"/>
      <c r="GM235" s="92"/>
      <c r="GN235" s="92"/>
      <c r="GO235" s="92"/>
      <c r="GP235" s="92"/>
      <c r="GQ235" s="92"/>
    </row>
    <row r="236" spans="1:199" s="103" customFormat="1" ht="13.35" customHeight="1" x14ac:dyDescent="0.2">
      <c r="A236" s="446"/>
      <c r="B236" s="156"/>
      <c r="C236" s="94"/>
      <c r="D236" s="95"/>
      <c r="E236" s="92"/>
      <c r="F236" s="96"/>
      <c r="G236" s="97"/>
      <c r="H236" s="51"/>
      <c r="I236" s="51">
        <v>16</v>
      </c>
      <c r="J236" s="98" t="s">
        <v>551</v>
      </c>
      <c r="K236" s="86">
        <v>1600</v>
      </c>
      <c r="L236" s="99">
        <v>0</v>
      </c>
      <c r="M236" s="99">
        <v>0</v>
      </c>
      <c r="N236" s="99">
        <v>0</v>
      </c>
      <c r="O236" s="88" t="s">
        <v>282</v>
      </c>
      <c r="P236" s="100">
        <f t="shared" ref="P236:P243" si="87">(L236+M236+N236)/3</f>
        <v>0</v>
      </c>
      <c r="Q236" s="40">
        <f t="shared" si="20"/>
        <v>0</v>
      </c>
      <c r="R236" s="101"/>
      <c r="S236" s="98" t="s">
        <v>34</v>
      </c>
      <c r="T236" s="88">
        <v>1600</v>
      </c>
      <c r="U236" s="99">
        <v>0</v>
      </c>
      <c r="V236" s="99">
        <v>0</v>
      </c>
      <c r="W236" s="102">
        <v>0</v>
      </c>
      <c r="X236" s="88" t="s">
        <v>386</v>
      </c>
      <c r="Y236" s="100">
        <f t="shared" si="86"/>
        <v>0</v>
      </c>
      <c r="Z236" s="40">
        <f t="shared" si="19"/>
        <v>0</v>
      </c>
      <c r="AA236" s="467"/>
      <c r="AB236" s="153"/>
      <c r="AC236" s="486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  <c r="FH236" s="92"/>
      <c r="FI236" s="92"/>
      <c r="FJ236" s="92"/>
      <c r="FK236" s="92"/>
      <c r="FL236" s="92"/>
      <c r="FM236" s="92"/>
      <c r="FN236" s="92"/>
      <c r="FO236" s="92"/>
      <c r="FP236" s="92"/>
      <c r="FQ236" s="92"/>
      <c r="FR236" s="92"/>
      <c r="FS236" s="92"/>
      <c r="FT236" s="92"/>
      <c r="FU236" s="92"/>
      <c r="FV236" s="92"/>
      <c r="FW236" s="92"/>
      <c r="FX236" s="92"/>
      <c r="FY236" s="92"/>
      <c r="FZ236" s="92"/>
      <c r="GA236" s="92"/>
      <c r="GB236" s="92"/>
      <c r="GC236" s="92"/>
      <c r="GD236" s="92"/>
      <c r="GE236" s="92"/>
      <c r="GF236" s="92"/>
      <c r="GG236" s="92"/>
      <c r="GH236" s="92"/>
      <c r="GI236" s="92"/>
      <c r="GJ236" s="92"/>
      <c r="GK236" s="92"/>
      <c r="GL236" s="92"/>
      <c r="GM236" s="92"/>
      <c r="GN236" s="92"/>
      <c r="GO236" s="92"/>
      <c r="GP236" s="92"/>
      <c r="GQ236" s="92"/>
    </row>
    <row r="237" spans="1:199" s="103" customFormat="1" ht="13.35" customHeight="1" x14ac:dyDescent="0.2">
      <c r="A237" s="446"/>
      <c r="B237" s="156"/>
      <c r="C237" s="94"/>
      <c r="D237" s="95"/>
      <c r="E237" s="92"/>
      <c r="F237" s="96"/>
      <c r="G237" s="97"/>
      <c r="H237" s="51"/>
      <c r="I237" s="51">
        <v>17</v>
      </c>
      <c r="J237" s="98" t="s">
        <v>550</v>
      </c>
      <c r="K237" s="86">
        <v>1600</v>
      </c>
      <c r="L237" s="99">
        <v>0</v>
      </c>
      <c r="M237" s="99">
        <v>0</v>
      </c>
      <c r="N237" s="99">
        <v>0</v>
      </c>
      <c r="O237" s="88" t="s">
        <v>282</v>
      </c>
      <c r="P237" s="100">
        <f t="shared" si="87"/>
        <v>0</v>
      </c>
      <c r="Q237" s="40">
        <f t="shared" si="20"/>
        <v>0</v>
      </c>
      <c r="R237" s="101"/>
      <c r="S237" s="98" t="s">
        <v>34</v>
      </c>
      <c r="T237" s="88">
        <v>1600</v>
      </c>
      <c r="U237" s="99">
        <v>0</v>
      </c>
      <c r="V237" s="99">
        <v>0</v>
      </c>
      <c r="W237" s="102">
        <v>0</v>
      </c>
      <c r="X237" s="99" t="s">
        <v>386</v>
      </c>
      <c r="Y237" s="100">
        <f t="shared" si="86"/>
        <v>0</v>
      </c>
      <c r="Z237" s="40">
        <f t="shared" si="19"/>
        <v>0</v>
      </c>
      <c r="AA237" s="467"/>
      <c r="AB237" s="153"/>
      <c r="AC237" s="486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  <c r="FH237" s="92"/>
      <c r="FI237" s="92"/>
      <c r="FJ237" s="92"/>
      <c r="FK237" s="92"/>
      <c r="FL237" s="92"/>
      <c r="FM237" s="92"/>
      <c r="FN237" s="92"/>
      <c r="FO237" s="92"/>
      <c r="FP237" s="92"/>
      <c r="FQ237" s="92"/>
      <c r="FR237" s="92"/>
      <c r="FS237" s="92"/>
      <c r="FT237" s="92"/>
      <c r="FU237" s="92"/>
      <c r="FV237" s="92"/>
      <c r="FW237" s="92"/>
      <c r="FX237" s="92"/>
      <c r="FY237" s="92"/>
      <c r="FZ237" s="92"/>
      <c r="GA237" s="92"/>
      <c r="GB237" s="92"/>
      <c r="GC237" s="92"/>
      <c r="GD237" s="92"/>
      <c r="GE237" s="92"/>
      <c r="GF237" s="92"/>
      <c r="GG237" s="92"/>
      <c r="GH237" s="92"/>
      <c r="GI237" s="92"/>
      <c r="GJ237" s="92"/>
      <c r="GK237" s="92"/>
      <c r="GL237" s="92"/>
      <c r="GM237" s="92"/>
      <c r="GN237" s="92"/>
      <c r="GO237" s="92"/>
      <c r="GP237" s="92"/>
      <c r="GQ237" s="92"/>
    </row>
    <row r="238" spans="1:199" s="103" customFormat="1" ht="13.35" customHeight="1" x14ac:dyDescent="0.2">
      <c r="A238" s="446"/>
      <c r="B238" s="156"/>
      <c r="C238" s="94"/>
      <c r="D238" s="95"/>
      <c r="E238" s="92"/>
      <c r="F238" s="96"/>
      <c r="G238" s="97"/>
      <c r="H238" s="51"/>
      <c r="I238" s="51">
        <v>18</v>
      </c>
      <c r="J238" s="154" t="s">
        <v>552</v>
      </c>
      <c r="K238" s="86">
        <v>1600</v>
      </c>
      <c r="L238" s="99">
        <v>20</v>
      </c>
      <c r="M238" s="99">
        <v>11</v>
      </c>
      <c r="N238" s="99">
        <v>16</v>
      </c>
      <c r="O238" s="88" t="s">
        <v>282</v>
      </c>
      <c r="P238" s="100">
        <f t="shared" si="87"/>
        <v>15.666666666666666</v>
      </c>
      <c r="Q238" s="40">
        <f t="shared" si="20"/>
        <v>6.4370416666666664E-3</v>
      </c>
      <c r="R238" s="101"/>
      <c r="S238" s="98" t="s">
        <v>34</v>
      </c>
      <c r="T238" s="88">
        <v>1600</v>
      </c>
      <c r="U238" s="99">
        <v>0</v>
      </c>
      <c r="V238" s="99">
        <v>0</v>
      </c>
      <c r="W238" s="102">
        <v>0</v>
      </c>
      <c r="X238" s="88" t="s">
        <v>386</v>
      </c>
      <c r="Y238" s="100">
        <f t="shared" si="86"/>
        <v>0</v>
      </c>
      <c r="Z238" s="40">
        <f t="shared" si="19"/>
        <v>0</v>
      </c>
      <c r="AA238" s="467"/>
      <c r="AB238" s="153"/>
      <c r="AC238" s="486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  <c r="FH238" s="92"/>
      <c r="FI238" s="92"/>
      <c r="FJ238" s="92"/>
      <c r="FK238" s="92"/>
      <c r="FL238" s="92"/>
      <c r="FM238" s="92"/>
      <c r="FN238" s="92"/>
      <c r="FO238" s="92"/>
      <c r="FP238" s="92"/>
      <c r="FQ238" s="92"/>
      <c r="FR238" s="92"/>
      <c r="FS238" s="92"/>
      <c r="FT238" s="92"/>
      <c r="FU238" s="92"/>
      <c r="FV238" s="92"/>
      <c r="FW238" s="92"/>
      <c r="FX238" s="92"/>
      <c r="FY238" s="92"/>
      <c r="FZ238" s="92"/>
      <c r="GA238" s="92"/>
      <c r="GB238" s="92"/>
      <c r="GC238" s="92"/>
      <c r="GD238" s="92"/>
      <c r="GE238" s="92"/>
      <c r="GF238" s="92"/>
      <c r="GG238" s="92"/>
      <c r="GH238" s="92"/>
      <c r="GI238" s="92"/>
      <c r="GJ238" s="92"/>
      <c r="GK238" s="92"/>
      <c r="GL238" s="92"/>
      <c r="GM238" s="92"/>
      <c r="GN238" s="92"/>
      <c r="GO238" s="92"/>
      <c r="GP238" s="92"/>
      <c r="GQ238" s="92"/>
    </row>
    <row r="239" spans="1:199" s="103" customFormat="1" ht="12.75" customHeight="1" x14ac:dyDescent="0.2">
      <c r="A239" s="446"/>
      <c r="B239" s="156"/>
      <c r="C239" s="94"/>
      <c r="D239" s="95"/>
      <c r="E239" s="92"/>
      <c r="F239" s="96"/>
      <c r="G239" s="97"/>
      <c r="H239" s="51"/>
      <c r="I239" s="51">
        <v>19</v>
      </c>
      <c r="J239" s="154" t="s">
        <v>553</v>
      </c>
      <c r="K239" s="86">
        <v>1600</v>
      </c>
      <c r="L239" s="99">
        <v>20</v>
      </c>
      <c r="M239" s="99">
        <v>11</v>
      </c>
      <c r="N239" s="99">
        <v>16</v>
      </c>
      <c r="O239" s="88" t="s">
        <v>282</v>
      </c>
      <c r="P239" s="100">
        <f t="shared" si="87"/>
        <v>15.666666666666666</v>
      </c>
      <c r="Q239" s="40">
        <f t="shared" si="20"/>
        <v>6.4370416666666664E-3</v>
      </c>
      <c r="R239" s="101"/>
      <c r="S239" s="98" t="s">
        <v>34</v>
      </c>
      <c r="T239" s="88">
        <v>1600</v>
      </c>
      <c r="U239" s="99">
        <v>0</v>
      </c>
      <c r="V239" s="99">
        <v>0</v>
      </c>
      <c r="W239" s="102">
        <v>0</v>
      </c>
      <c r="X239" s="99" t="s">
        <v>386</v>
      </c>
      <c r="Y239" s="100">
        <f t="shared" si="86"/>
        <v>0</v>
      </c>
      <c r="Z239" s="40">
        <f t="shared" si="19"/>
        <v>0</v>
      </c>
      <c r="AA239" s="467"/>
      <c r="AB239" s="153"/>
      <c r="AC239" s="486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  <c r="FH239" s="92"/>
      <c r="FI239" s="92"/>
      <c r="FJ239" s="92"/>
      <c r="FK239" s="92"/>
      <c r="FL239" s="92"/>
      <c r="FM239" s="92"/>
      <c r="FN239" s="92"/>
      <c r="FO239" s="92"/>
      <c r="FP239" s="92"/>
      <c r="FQ239" s="92"/>
      <c r="FR239" s="92"/>
      <c r="FS239" s="92"/>
      <c r="FT239" s="92"/>
      <c r="FU239" s="92"/>
      <c r="FV239" s="92"/>
      <c r="FW239" s="92"/>
      <c r="FX239" s="92"/>
      <c r="FY239" s="92"/>
      <c r="FZ239" s="92"/>
      <c r="GA239" s="92"/>
      <c r="GB239" s="92"/>
      <c r="GC239" s="92"/>
      <c r="GD239" s="92"/>
      <c r="GE239" s="92"/>
      <c r="GF239" s="92"/>
      <c r="GG239" s="92"/>
      <c r="GH239" s="92"/>
      <c r="GI239" s="92"/>
      <c r="GJ239" s="92"/>
      <c r="GK239" s="92"/>
      <c r="GL239" s="92"/>
      <c r="GM239" s="92"/>
      <c r="GN239" s="92"/>
      <c r="GO239" s="92"/>
      <c r="GP239" s="92"/>
      <c r="GQ239" s="92"/>
    </row>
    <row r="240" spans="1:199" s="103" customFormat="1" ht="13.35" customHeight="1" x14ac:dyDescent="0.2">
      <c r="A240" s="446"/>
      <c r="B240" s="156"/>
      <c r="C240" s="94"/>
      <c r="D240" s="95"/>
      <c r="E240" s="92"/>
      <c r="F240" s="96"/>
      <c r="G240" s="97"/>
      <c r="H240" s="51"/>
      <c r="I240" s="51">
        <v>20</v>
      </c>
      <c r="J240" s="98" t="s">
        <v>451</v>
      </c>
      <c r="K240" s="86">
        <v>1600</v>
      </c>
      <c r="L240" s="99">
        <v>10</v>
      </c>
      <c r="M240" s="99">
        <v>9</v>
      </c>
      <c r="N240" s="99">
        <v>7</v>
      </c>
      <c r="O240" s="88" t="s">
        <v>282</v>
      </c>
      <c r="P240" s="100">
        <f t="shared" si="87"/>
        <v>8.6666666666666661</v>
      </c>
      <c r="Q240" s="40">
        <f t="shared" si="20"/>
        <v>3.5609166666666662E-3</v>
      </c>
      <c r="R240" s="101"/>
      <c r="S240" s="98" t="s">
        <v>34</v>
      </c>
      <c r="T240" s="88">
        <v>1600</v>
      </c>
      <c r="U240" s="99">
        <v>0</v>
      </c>
      <c r="V240" s="99">
        <v>0</v>
      </c>
      <c r="W240" s="102">
        <v>0</v>
      </c>
      <c r="X240" s="88" t="s">
        <v>386</v>
      </c>
      <c r="Y240" s="100">
        <f t="shared" si="86"/>
        <v>0</v>
      </c>
      <c r="Z240" s="40">
        <f t="shared" si="19"/>
        <v>0</v>
      </c>
      <c r="AA240" s="467"/>
      <c r="AB240" s="153"/>
      <c r="AC240" s="486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  <c r="FH240" s="92"/>
      <c r="FI240" s="92"/>
      <c r="FJ240" s="92"/>
      <c r="FK240" s="92"/>
      <c r="FL240" s="92"/>
      <c r="FM240" s="92"/>
      <c r="FN240" s="92"/>
      <c r="FO240" s="92"/>
      <c r="FP240" s="92"/>
      <c r="FQ240" s="92"/>
      <c r="FR240" s="92"/>
      <c r="FS240" s="92"/>
      <c r="FT240" s="92"/>
      <c r="FU240" s="92"/>
      <c r="FV240" s="92"/>
      <c r="FW240" s="92"/>
      <c r="FX240" s="92"/>
      <c r="FY240" s="92"/>
      <c r="FZ240" s="92"/>
      <c r="GA240" s="92"/>
      <c r="GB240" s="92"/>
      <c r="GC240" s="92"/>
      <c r="GD240" s="92"/>
      <c r="GE240" s="92"/>
      <c r="GF240" s="92"/>
      <c r="GG240" s="92"/>
      <c r="GH240" s="92"/>
      <c r="GI240" s="92"/>
      <c r="GJ240" s="92"/>
      <c r="GK240" s="92"/>
      <c r="GL240" s="92"/>
      <c r="GM240" s="92"/>
      <c r="GN240" s="92"/>
      <c r="GO240" s="92"/>
      <c r="GP240" s="92"/>
      <c r="GQ240" s="92"/>
    </row>
    <row r="241" spans="1:199" s="103" customFormat="1" ht="13.35" customHeight="1" x14ac:dyDescent="0.2">
      <c r="A241" s="446"/>
      <c r="B241" s="156"/>
      <c r="C241" s="94"/>
      <c r="D241" s="95"/>
      <c r="E241" s="92"/>
      <c r="F241" s="96"/>
      <c r="G241" s="97"/>
      <c r="H241" s="51"/>
      <c r="I241" s="51">
        <v>21</v>
      </c>
      <c r="J241" s="98" t="s">
        <v>34</v>
      </c>
      <c r="K241" s="86">
        <v>1600</v>
      </c>
      <c r="L241" s="99">
        <v>0</v>
      </c>
      <c r="M241" s="99">
        <v>0</v>
      </c>
      <c r="N241" s="99">
        <v>0</v>
      </c>
      <c r="O241" s="88" t="s">
        <v>282</v>
      </c>
      <c r="P241" s="100">
        <f t="shared" si="87"/>
        <v>0</v>
      </c>
      <c r="Q241" s="40">
        <f t="shared" si="20"/>
        <v>0</v>
      </c>
      <c r="R241" s="101"/>
      <c r="S241" s="98" t="s">
        <v>34</v>
      </c>
      <c r="T241" s="155">
        <v>1600</v>
      </c>
      <c r="U241" s="99">
        <v>0</v>
      </c>
      <c r="V241" s="99">
        <v>0</v>
      </c>
      <c r="W241" s="102">
        <v>0</v>
      </c>
      <c r="X241" s="99" t="s">
        <v>386</v>
      </c>
      <c r="Y241" s="100">
        <f t="shared" si="86"/>
        <v>0</v>
      </c>
      <c r="Z241" s="40">
        <f t="shared" si="19"/>
        <v>0</v>
      </c>
      <c r="AA241" s="469"/>
      <c r="AB241" s="153"/>
      <c r="AC241" s="486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  <c r="FH241" s="92"/>
      <c r="FI241" s="92"/>
      <c r="FJ241" s="92"/>
      <c r="FK241" s="92"/>
      <c r="FL241" s="92"/>
      <c r="FM241" s="92"/>
      <c r="FN241" s="92"/>
      <c r="FO241" s="92"/>
      <c r="FP241" s="92"/>
      <c r="FQ241" s="92"/>
      <c r="FR241" s="92"/>
      <c r="FS241" s="92"/>
      <c r="FT241" s="92"/>
      <c r="FU241" s="92"/>
      <c r="FV241" s="92"/>
      <c r="FW241" s="92"/>
      <c r="FX241" s="92"/>
      <c r="FY241" s="92"/>
      <c r="FZ241" s="92"/>
      <c r="GA241" s="92"/>
      <c r="GB241" s="92"/>
      <c r="GC241" s="92"/>
      <c r="GD241" s="92"/>
      <c r="GE241" s="92"/>
      <c r="GF241" s="92"/>
      <c r="GG241" s="92"/>
      <c r="GH241" s="92"/>
      <c r="GI241" s="92"/>
      <c r="GJ241" s="92"/>
      <c r="GK241" s="92"/>
      <c r="GL241" s="92"/>
      <c r="GM241" s="92"/>
      <c r="GN241" s="92"/>
      <c r="GO241" s="92"/>
      <c r="GP241" s="92"/>
      <c r="GQ241" s="92"/>
    </row>
    <row r="242" spans="1:199" s="107" customFormat="1" ht="13.35" customHeight="1" thickBot="1" x14ac:dyDescent="0.25">
      <c r="A242" s="446"/>
      <c r="B242" s="156"/>
      <c r="C242" s="94"/>
      <c r="D242" s="95"/>
      <c r="E242" s="92"/>
      <c r="F242" s="96"/>
      <c r="G242" s="181"/>
      <c r="H242" s="59"/>
      <c r="I242" s="59">
        <v>22</v>
      </c>
      <c r="J242" s="98" t="s">
        <v>34</v>
      </c>
      <c r="K242" s="161">
        <v>1600</v>
      </c>
      <c r="L242" s="99">
        <v>0</v>
      </c>
      <c r="M242" s="99">
        <v>0</v>
      </c>
      <c r="N242" s="99">
        <v>0</v>
      </c>
      <c r="O242" s="88" t="s">
        <v>282</v>
      </c>
      <c r="P242" s="100">
        <f t="shared" si="87"/>
        <v>0</v>
      </c>
      <c r="Q242" s="40">
        <f t="shared" si="20"/>
        <v>0</v>
      </c>
      <c r="R242" s="127"/>
      <c r="S242" s="98" t="s">
        <v>34</v>
      </c>
      <c r="T242" s="99">
        <v>1600</v>
      </c>
      <c r="U242" s="99">
        <v>0</v>
      </c>
      <c r="V242" s="99">
        <v>0</v>
      </c>
      <c r="W242" s="102">
        <v>0</v>
      </c>
      <c r="X242" s="88" t="s">
        <v>386</v>
      </c>
      <c r="Y242" s="100">
        <f t="shared" si="86"/>
        <v>0</v>
      </c>
      <c r="Z242" s="182">
        <f t="shared" si="19"/>
        <v>0</v>
      </c>
      <c r="AA242" s="467"/>
      <c r="AB242" s="153"/>
      <c r="AC242" s="486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  <c r="FH242" s="92"/>
      <c r="FI242" s="92"/>
      <c r="FJ242" s="92"/>
      <c r="FK242" s="92"/>
      <c r="FL242" s="92"/>
      <c r="FM242" s="92"/>
      <c r="FN242" s="92"/>
      <c r="FO242" s="92"/>
      <c r="FP242" s="92"/>
      <c r="FQ242" s="92"/>
      <c r="FR242" s="92"/>
      <c r="FS242" s="92"/>
      <c r="FT242" s="92"/>
      <c r="FU242" s="92"/>
      <c r="FV242" s="92"/>
      <c r="FW242" s="92"/>
      <c r="FX242" s="92"/>
      <c r="FY242" s="92"/>
      <c r="FZ242" s="92"/>
      <c r="GA242" s="92"/>
      <c r="GB242" s="92"/>
      <c r="GC242" s="92"/>
      <c r="GD242" s="92"/>
      <c r="GE242" s="92"/>
      <c r="GF242" s="92"/>
      <c r="GG242" s="92"/>
      <c r="GH242" s="92"/>
      <c r="GI242" s="92"/>
      <c r="GJ242" s="92"/>
      <c r="GK242" s="92"/>
      <c r="GL242" s="92"/>
      <c r="GM242" s="92"/>
      <c r="GN242" s="92"/>
      <c r="GO242" s="92"/>
      <c r="GP242" s="92"/>
      <c r="GQ242" s="92"/>
    </row>
    <row r="243" spans="1:199" s="103" customFormat="1" ht="13.35" customHeight="1" x14ac:dyDescent="0.2">
      <c r="A243" s="446"/>
      <c r="B243" s="156"/>
      <c r="C243" s="94"/>
      <c r="D243" s="95"/>
      <c r="E243" s="92"/>
      <c r="F243" s="96"/>
      <c r="G243" s="97"/>
      <c r="H243" s="51"/>
      <c r="I243" s="51">
        <v>23</v>
      </c>
      <c r="J243" s="98" t="s">
        <v>34</v>
      </c>
      <c r="K243" s="86">
        <v>1600</v>
      </c>
      <c r="L243" s="99">
        <v>0</v>
      </c>
      <c r="M243" s="99">
        <v>0</v>
      </c>
      <c r="N243" s="99">
        <v>0</v>
      </c>
      <c r="O243" s="88" t="s">
        <v>282</v>
      </c>
      <c r="P243" s="100">
        <f t="shared" si="87"/>
        <v>0</v>
      </c>
      <c r="Q243" s="40">
        <f t="shared" ref="Q243:Q244" si="88">1.73*0.38*P243/K243</f>
        <v>0</v>
      </c>
      <c r="R243" s="101"/>
      <c r="S243" s="98" t="s">
        <v>34</v>
      </c>
      <c r="T243" s="88">
        <v>1600</v>
      </c>
      <c r="U243" s="99">
        <v>0</v>
      </c>
      <c r="V243" s="99">
        <v>0</v>
      </c>
      <c r="W243" s="102">
        <v>0</v>
      </c>
      <c r="X243" s="99" t="s">
        <v>386</v>
      </c>
      <c r="Y243" s="100">
        <f t="shared" si="86"/>
        <v>0</v>
      </c>
      <c r="Z243" s="40">
        <f t="shared" ref="Z243:Z244" si="89">1.73*0.38*Y243/T243</f>
        <v>0</v>
      </c>
      <c r="AA243" s="466"/>
      <c r="AB243" s="153"/>
      <c r="AC243" s="486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  <c r="FH243" s="92"/>
      <c r="FI243" s="92"/>
      <c r="FJ243" s="92"/>
      <c r="FK243" s="92"/>
      <c r="FL243" s="92"/>
      <c r="FM243" s="92"/>
      <c r="FN243" s="92"/>
      <c r="FO243" s="92"/>
      <c r="FP243" s="92"/>
      <c r="FQ243" s="92"/>
      <c r="FR243" s="92"/>
      <c r="FS243" s="92"/>
      <c r="FT243" s="92"/>
      <c r="FU243" s="92"/>
      <c r="FV243" s="92"/>
      <c r="FW243" s="92"/>
      <c r="FX243" s="92"/>
      <c r="FY243" s="92"/>
      <c r="FZ243" s="92"/>
      <c r="GA243" s="92"/>
      <c r="GB243" s="92"/>
      <c r="GC243" s="92"/>
      <c r="GD243" s="92"/>
      <c r="GE243" s="92"/>
      <c r="GF243" s="92"/>
      <c r="GG243" s="92"/>
      <c r="GH243" s="92"/>
      <c r="GI243" s="92"/>
      <c r="GJ243" s="92"/>
      <c r="GK243" s="92"/>
      <c r="GL243" s="92"/>
      <c r="GM243" s="92"/>
      <c r="GN243" s="92"/>
      <c r="GO243" s="92"/>
      <c r="GP243" s="92"/>
      <c r="GQ243" s="92"/>
    </row>
    <row r="244" spans="1:199" s="107" customFormat="1" ht="13.35" customHeight="1" thickBot="1" x14ac:dyDescent="0.25">
      <c r="A244" s="446"/>
      <c r="B244" s="162"/>
      <c r="C244" s="105"/>
      <c r="D244" s="106"/>
      <c r="F244" s="108"/>
      <c r="G244" s="109"/>
      <c r="H244" s="77"/>
      <c r="I244" s="77">
        <v>24</v>
      </c>
      <c r="J244" s="110" t="s">
        <v>34</v>
      </c>
      <c r="K244" s="157">
        <v>1600</v>
      </c>
      <c r="L244" s="112">
        <v>0</v>
      </c>
      <c r="M244" s="112">
        <v>0</v>
      </c>
      <c r="N244" s="112">
        <v>0</v>
      </c>
      <c r="O244" s="112" t="s">
        <v>282</v>
      </c>
      <c r="P244" s="114">
        <f t="shared" ref="P244" si="90">(L244+M244+N244)/3</f>
        <v>0</v>
      </c>
      <c r="Q244" s="65">
        <f t="shared" si="88"/>
        <v>0</v>
      </c>
      <c r="R244" s="65"/>
      <c r="S244" s="110" t="s">
        <v>40</v>
      </c>
      <c r="T244" s="112">
        <v>1600</v>
      </c>
      <c r="U244" s="112">
        <v>0</v>
      </c>
      <c r="V244" s="112">
        <v>0</v>
      </c>
      <c r="W244" s="116">
        <v>0</v>
      </c>
      <c r="X244" s="112" t="s">
        <v>386</v>
      </c>
      <c r="Y244" s="114">
        <f t="shared" si="86"/>
        <v>0</v>
      </c>
      <c r="Z244" s="65">
        <f t="shared" si="89"/>
        <v>0</v>
      </c>
      <c r="AA244" s="468"/>
      <c r="AB244" s="153"/>
      <c r="AC244" s="486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  <c r="FH244" s="92"/>
      <c r="FI244" s="92"/>
      <c r="FJ244" s="92"/>
      <c r="FK244" s="92"/>
      <c r="FL244" s="92"/>
      <c r="FM244" s="92"/>
      <c r="FN244" s="92"/>
      <c r="FO244" s="92"/>
      <c r="FP244" s="92"/>
      <c r="FQ244" s="92"/>
      <c r="FR244" s="92"/>
      <c r="FS244" s="92"/>
      <c r="FT244" s="92"/>
      <c r="FU244" s="92"/>
      <c r="FV244" s="92"/>
      <c r="FW244" s="92"/>
      <c r="FX244" s="92"/>
      <c r="FY244" s="92"/>
      <c r="FZ244" s="92"/>
      <c r="GA244" s="92"/>
      <c r="GB244" s="92"/>
      <c r="GC244" s="92"/>
      <c r="GD244" s="92"/>
      <c r="GE244" s="92"/>
      <c r="GF244" s="92"/>
      <c r="GG244" s="92"/>
      <c r="GH244" s="92"/>
      <c r="GI244" s="92"/>
      <c r="GJ244" s="92"/>
      <c r="GK244" s="92"/>
      <c r="GL244" s="92"/>
      <c r="GM244" s="92"/>
      <c r="GN244" s="92"/>
      <c r="GO244" s="92"/>
      <c r="GP244" s="92"/>
      <c r="GQ244" s="92"/>
    </row>
    <row r="245" spans="1:199" s="92" customFormat="1" ht="12.75" customHeight="1" thickBot="1" x14ac:dyDescent="0.25">
      <c r="A245" s="446"/>
      <c r="B245" s="79">
        <v>44844</v>
      </c>
      <c r="C245" s="80">
        <v>0.65972222222222221</v>
      </c>
      <c r="D245" s="81">
        <v>11</v>
      </c>
      <c r="E245" s="82">
        <f>(MAX(L245:N245))/K245/1.44</f>
        <v>0.18315972222222221</v>
      </c>
      <c r="F245" s="83">
        <f>(MAX(U245:W245))/T245/1.44</f>
        <v>0.18793402777777779</v>
      </c>
      <c r="G245" s="84" t="s">
        <v>35</v>
      </c>
      <c r="H245" s="35" t="s">
        <v>28</v>
      </c>
      <c r="I245" s="35">
        <v>48012</v>
      </c>
      <c r="J245" s="85" t="s">
        <v>29</v>
      </c>
      <c r="K245" s="86">
        <v>1600</v>
      </c>
      <c r="L245" s="87">
        <f>SUM(L246:L261)</f>
        <v>363</v>
      </c>
      <c r="M245" s="87">
        <f t="shared" ref="M245:N245" si="91">SUM(M246:M261)</f>
        <v>401</v>
      </c>
      <c r="N245" s="87">
        <f t="shared" si="91"/>
        <v>422</v>
      </c>
      <c r="O245" s="155" t="s">
        <v>384</v>
      </c>
      <c r="P245" s="87">
        <f t="shared" si="17"/>
        <v>395.33333333333331</v>
      </c>
      <c r="Q245" s="40">
        <f t="shared" si="20"/>
        <v>0.16243258333333332</v>
      </c>
      <c r="R245" s="89" t="s">
        <v>31</v>
      </c>
      <c r="S245" s="90" t="s">
        <v>36</v>
      </c>
      <c r="T245" s="88">
        <v>1600</v>
      </c>
      <c r="U245" s="87">
        <f>SUM(U246:U261)</f>
        <v>394</v>
      </c>
      <c r="V245" s="87">
        <f t="shared" ref="V245:W245" si="92">SUM(V246:V261)</f>
        <v>420</v>
      </c>
      <c r="W245" s="91">
        <f t="shared" si="92"/>
        <v>433</v>
      </c>
      <c r="X245" s="88" t="s">
        <v>805</v>
      </c>
      <c r="Y245" s="87">
        <f t="shared" si="86"/>
        <v>415.66666666666669</v>
      </c>
      <c r="Z245" s="40">
        <f t="shared" si="19"/>
        <v>0.17078704166666669</v>
      </c>
      <c r="AA245" s="466" t="s">
        <v>31</v>
      </c>
      <c r="AB245" s="487">
        <f>Q245+Z245</f>
        <v>0.33321962500000002</v>
      </c>
      <c r="AC245" s="486">
        <f t="shared" si="82"/>
        <v>1066.8485999999998</v>
      </c>
    </row>
    <row r="246" spans="1:199" s="103" customFormat="1" ht="13.35" customHeight="1" x14ac:dyDescent="0.2">
      <c r="A246" s="446"/>
      <c r="B246" s="156"/>
      <c r="C246" s="94"/>
      <c r="D246" s="95"/>
      <c r="E246" s="92"/>
      <c r="F246" s="96"/>
      <c r="G246" s="97"/>
      <c r="H246" s="51"/>
      <c r="I246" s="51">
        <v>1</v>
      </c>
      <c r="J246" s="98" t="s">
        <v>122</v>
      </c>
      <c r="K246" s="86">
        <v>1600</v>
      </c>
      <c r="L246" s="99">
        <v>20</v>
      </c>
      <c r="M246" s="99">
        <v>20</v>
      </c>
      <c r="N246" s="99">
        <v>20</v>
      </c>
      <c r="O246" s="99" t="s">
        <v>384</v>
      </c>
      <c r="P246" s="100">
        <f t="shared" si="17"/>
        <v>20</v>
      </c>
      <c r="Q246" s="40">
        <f t="shared" si="20"/>
        <v>8.2174999999999991E-3</v>
      </c>
      <c r="R246" s="101"/>
      <c r="S246" s="98" t="s">
        <v>122</v>
      </c>
      <c r="T246" s="88">
        <v>1600</v>
      </c>
      <c r="U246" s="99">
        <v>38</v>
      </c>
      <c r="V246" s="99">
        <v>36</v>
      </c>
      <c r="W246" s="102">
        <v>30</v>
      </c>
      <c r="X246" s="99" t="s">
        <v>805</v>
      </c>
      <c r="Y246" s="100">
        <f t="shared" ref="Y246:Y308" si="93">(U246+V246+W246)/3</f>
        <v>34.666666666666664</v>
      </c>
      <c r="Z246" s="40">
        <f t="shared" si="19"/>
        <v>1.4243666666666665E-2</v>
      </c>
      <c r="AA246" s="467"/>
      <c r="AB246" s="153"/>
      <c r="AC246" s="486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  <c r="FH246" s="92"/>
      <c r="FI246" s="92"/>
      <c r="FJ246" s="92"/>
      <c r="FK246" s="92"/>
      <c r="FL246" s="92"/>
      <c r="FM246" s="92"/>
      <c r="FN246" s="92"/>
      <c r="FO246" s="92"/>
      <c r="FP246" s="92"/>
      <c r="FQ246" s="92"/>
      <c r="FR246" s="92"/>
      <c r="FS246" s="92"/>
      <c r="FT246" s="92"/>
      <c r="FU246" s="92"/>
      <c r="FV246" s="92"/>
      <c r="FW246" s="92"/>
      <c r="FX246" s="92"/>
      <c r="FY246" s="92"/>
      <c r="FZ246" s="92"/>
      <c r="GA246" s="92"/>
      <c r="GB246" s="92"/>
      <c r="GC246" s="92"/>
      <c r="GD246" s="92"/>
      <c r="GE246" s="92"/>
      <c r="GF246" s="92"/>
      <c r="GG246" s="92"/>
      <c r="GH246" s="92"/>
      <c r="GI246" s="92"/>
      <c r="GJ246" s="92"/>
      <c r="GK246" s="92"/>
      <c r="GL246" s="92"/>
      <c r="GM246" s="92"/>
      <c r="GN246" s="92"/>
      <c r="GO246" s="92"/>
      <c r="GP246" s="92"/>
      <c r="GQ246" s="92"/>
    </row>
    <row r="247" spans="1:199" s="103" customFormat="1" ht="13.35" customHeight="1" x14ac:dyDescent="0.2">
      <c r="A247" s="446"/>
      <c r="B247" s="156"/>
      <c r="C247" s="94"/>
      <c r="D247" s="95"/>
      <c r="E247" s="92"/>
      <c r="F247" s="96"/>
      <c r="G247" s="97"/>
      <c r="H247" s="51"/>
      <c r="I247" s="51">
        <v>2</v>
      </c>
      <c r="J247" s="98" t="s">
        <v>122</v>
      </c>
      <c r="K247" s="86">
        <v>1600</v>
      </c>
      <c r="L247" s="99">
        <v>20</v>
      </c>
      <c r="M247" s="99">
        <v>20</v>
      </c>
      <c r="N247" s="99">
        <v>20</v>
      </c>
      <c r="O247" s="155" t="s">
        <v>384</v>
      </c>
      <c r="P247" s="100">
        <f t="shared" si="17"/>
        <v>20</v>
      </c>
      <c r="Q247" s="40">
        <f t="shared" si="20"/>
        <v>8.2174999999999991E-3</v>
      </c>
      <c r="R247" s="101"/>
      <c r="S247" s="98" t="s">
        <v>122</v>
      </c>
      <c r="T247" s="88">
        <v>1600</v>
      </c>
      <c r="U247" s="99">
        <v>38</v>
      </c>
      <c r="V247" s="99">
        <v>36</v>
      </c>
      <c r="W247" s="102">
        <v>30</v>
      </c>
      <c r="X247" s="88" t="s">
        <v>805</v>
      </c>
      <c r="Y247" s="100">
        <f t="shared" si="93"/>
        <v>34.666666666666664</v>
      </c>
      <c r="Z247" s="40">
        <f t="shared" si="19"/>
        <v>1.4243666666666665E-2</v>
      </c>
      <c r="AA247" s="467"/>
      <c r="AB247" s="153"/>
      <c r="AC247" s="486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  <c r="FH247" s="92"/>
      <c r="FI247" s="92"/>
      <c r="FJ247" s="92"/>
      <c r="FK247" s="92"/>
      <c r="FL247" s="92"/>
      <c r="FM247" s="92"/>
      <c r="FN247" s="92"/>
      <c r="FO247" s="92"/>
      <c r="FP247" s="92"/>
      <c r="FQ247" s="92"/>
      <c r="FR247" s="92"/>
      <c r="FS247" s="92"/>
      <c r="FT247" s="92"/>
      <c r="FU247" s="92"/>
      <c r="FV247" s="92"/>
      <c r="FW247" s="92"/>
      <c r="FX247" s="92"/>
      <c r="FY247" s="92"/>
      <c r="FZ247" s="92"/>
      <c r="GA247" s="92"/>
      <c r="GB247" s="92"/>
      <c r="GC247" s="92"/>
      <c r="GD247" s="92"/>
      <c r="GE247" s="92"/>
      <c r="GF247" s="92"/>
      <c r="GG247" s="92"/>
      <c r="GH247" s="92"/>
      <c r="GI247" s="92"/>
      <c r="GJ247" s="92"/>
      <c r="GK247" s="92"/>
      <c r="GL247" s="92"/>
      <c r="GM247" s="92"/>
      <c r="GN247" s="92"/>
      <c r="GO247" s="92"/>
      <c r="GP247" s="92"/>
      <c r="GQ247" s="92"/>
    </row>
    <row r="248" spans="1:199" s="103" customFormat="1" ht="13.35" customHeight="1" x14ac:dyDescent="0.2">
      <c r="A248" s="446"/>
      <c r="B248" s="156"/>
      <c r="C248" s="94"/>
      <c r="D248" s="95"/>
      <c r="E248" s="92"/>
      <c r="F248" s="96"/>
      <c r="G248" s="97"/>
      <c r="H248" s="51"/>
      <c r="I248" s="51">
        <v>3</v>
      </c>
      <c r="J248" s="98" t="s">
        <v>123</v>
      </c>
      <c r="K248" s="86">
        <v>1600</v>
      </c>
      <c r="L248" s="99">
        <v>20</v>
      </c>
      <c r="M248" s="99">
        <v>20</v>
      </c>
      <c r="N248" s="99">
        <v>20</v>
      </c>
      <c r="O248" s="99" t="s">
        <v>384</v>
      </c>
      <c r="P248" s="100">
        <f t="shared" si="17"/>
        <v>20</v>
      </c>
      <c r="Q248" s="40">
        <f t="shared" si="20"/>
        <v>8.2174999999999991E-3</v>
      </c>
      <c r="R248" s="101"/>
      <c r="S248" s="98" t="s">
        <v>123</v>
      </c>
      <c r="T248" s="88">
        <v>1600</v>
      </c>
      <c r="U248" s="99">
        <v>9</v>
      </c>
      <c r="V248" s="99">
        <v>11</v>
      </c>
      <c r="W248" s="102">
        <v>13</v>
      </c>
      <c r="X248" s="99" t="s">
        <v>805</v>
      </c>
      <c r="Y248" s="100">
        <f t="shared" si="93"/>
        <v>11</v>
      </c>
      <c r="Z248" s="40">
        <f t="shared" ref="Z248:Z309" si="94">1.73*0.38*Y248/T248</f>
        <v>4.5196250000000002E-3</v>
      </c>
      <c r="AA248" s="467"/>
      <c r="AB248" s="153"/>
      <c r="AC248" s="486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  <c r="FH248" s="92"/>
      <c r="FI248" s="92"/>
      <c r="FJ248" s="92"/>
      <c r="FK248" s="92"/>
      <c r="FL248" s="92"/>
      <c r="FM248" s="92"/>
      <c r="FN248" s="92"/>
      <c r="FO248" s="92"/>
      <c r="FP248" s="92"/>
      <c r="FQ248" s="92"/>
      <c r="FR248" s="92"/>
      <c r="FS248" s="92"/>
      <c r="FT248" s="92"/>
      <c r="FU248" s="92"/>
      <c r="FV248" s="92"/>
      <c r="FW248" s="92"/>
      <c r="FX248" s="92"/>
      <c r="FY248" s="92"/>
      <c r="FZ248" s="92"/>
      <c r="GA248" s="92"/>
      <c r="GB248" s="92"/>
      <c r="GC248" s="92"/>
      <c r="GD248" s="92"/>
      <c r="GE248" s="92"/>
      <c r="GF248" s="92"/>
      <c r="GG248" s="92"/>
      <c r="GH248" s="92"/>
      <c r="GI248" s="92"/>
      <c r="GJ248" s="92"/>
      <c r="GK248" s="92"/>
      <c r="GL248" s="92"/>
      <c r="GM248" s="92"/>
      <c r="GN248" s="92"/>
      <c r="GO248" s="92"/>
      <c r="GP248" s="92"/>
      <c r="GQ248" s="92"/>
    </row>
    <row r="249" spans="1:199" s="103" customFormat="1" ht="13.35" customHeight="1" x14ac:dyDescent="0.2">
      <c r="A249" s="446"/>
      <c r="B249" s="156"/>
      <c r="C249" s="94"/>
      <c r="D249" s="95"/>
      <c r="E249" s="92"/>
      <c r="F249" s="96"/>
      <c r="G249" s="97"/>
      <c r="H249" s="51"/>
      <c r="I249" s="51">
        <v>4</v>
      </c>
      <c r="J249" s="98" t="s">
        <v>124</v>
      </c>
      <c r="K249" s="86">
        <v>1600</v>
      </c>
      <c r="L249" s="99">
        <v>40</v>
      </c>
      <c r="M249" s="99">
        <v>40</v>
      </c>
      <c r="N249" s="99">
        <v>40</v>
      </c>
      <c r="O249" s="155" t="s">
        <v>384</v>
      </c>
      <c r="P249" s="100">
        <f t="shared" si="17"/>
        <v>40</v>
      </c>
      <c r="Q249" s="40">
        <f t="shared" ref="Q249:Q310" si="95">1.73*0.38*P249/K249</f>
        <v>1.6434999999999998E-2</v>
      </c>
      <c r="R249" s="101"/>
      <c r="S249" s="98" t="s">
        <v>124</v>
      </c>
      <c r="T249" s="88">
        <v>1600</v>
      </c>
      <c r="U249" s="99">
        <v>30</v>
      </c>
      <c r="V249" s="99">
        <v>36</v>
      </c>
      <c r="W249" s="102">
        <v>40</v>
      </c>
      <c r="X249" s="88" t="s">
        <v>805</v>
      </c>
      <c r="Y249" s="100">
        <f t="shared" si="93"/>
        <v>35.333333333333336</v>
      </c>
      <c r="Z249" s="40">
        <f t="shared" si="94"/>
        <v>1.4517583333333335E-2</v>
      </c>
      <c r="AA249" s="467"/>
      <c r="AB249" s="153"/>
      <c r="AC249" s="486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  <c r="FH249" s="92"/>
      <c r="FI249" s="92"/>
      <c r="FJ249" s="92"/>
      <c r="FK249" s="92"/>
      <c r="FL249" s="92"/>
      <c r="FM249" s="92"/>
      <c r="FN249" s="92"/>
      <c r="FO249" s="92"/>
      <c r="FP249" s="92"/>
      <c r="FQ249" s="92"/>
      <c r="FR249" s="92"/>
      <c r="FS249" s="92"/>
      <c r="FT249" s="92"/>
      <c r="FU249" s="92"/>
      <c r="FV249" s="92"/>
      <c r="FW249" s="92"/>
      <c r="FX249" s="92"/>
      <c r="FY249" s="92"/>
      <c r="FZ249" s="92"/>
      <c r="GA249" s="92"/>
      <c r="GB249" s="92"/>
      <c r="GC249" s="92"/>
      <c r="GD249" s="92"/>
      <c r="GE249" s="92"/>
      <c r="GF249" s="92"/>
      <c r="GG249" s="92"/>
      <c r="GH249" s="92"/>
      <c r="GI249" s="92"/>
      <c r="GJ249" s="92"/>
      <c r="GK249" s="92"/>
      <c r="GL249" s="92"/>
      <c r="GM249" s="92"/>
      <c r="GN249" s="92"/>
      <c r="GO249" s="92"/>
      <c r="GP249" s="92"/>
      <c r="GQ249" s="92"/>
    </row>
    <row r="250" spans="1:199" s="103" customFormat="1" ht="13.35" customHeight="1" x14ac:dyDescent="0.2">
      <c r="A250" s="446"/>
      <c r="B250" s="156"/>
      <c r="C250" s="94"/>
      <c r="D250" s="95"/>
      <c r="E250" s="92"/>
      <c r="F250" s="96"/>
      <c r="G250" s="97"/>
      <c r="H250" s="51"/>
      <c r="I250" s="51">
        <v>5</v>
      </c>
      <c r="J250" s="98" t="s">
        <v>124</v>
      </c>
      <c r="K250" s="86">
        <v>1600</v>
      </c>
      <c r="L250" s="99">
        <v>40</v>
      </c>
      <c r="M250" s="99">
        <v>40</v>
      </c>
      <c r="N250" s="99">
        <v>40</v>
      </c>
      <c r="O250" s="99" t="s">
        <v>384</v>
      </c>
      <c r="P250" s="100">
        <f t="shared" si="17"/>
        <v>40</v>
      </c>
      <c r="Q250" s="40">
        <f t="shared" si="95"/>
        <v>1.6434999999999998E-2</v>
      </c>
      <c r="R250" s="101"/>
      <c r="S250" s="98" t="s">
        <v>124</v>
      </c>
      <c r="T250" s="88">
        <v>1600</v>
      </c>
      <c r="U250" s="99">
        <v>30</v>
      </c>
      <c r="V250" s="99">
        <v>36</v>
      </c>
      <c r="W250" s="102">
        <v>40</v>
      </c>
      <c r="X250" s="99" t="s">
        <v>805</v>
      </c>
      <c r="Y250" s="100">
        <f t="shared" si="93"/>
        <v>35.333333333333336</v>
      </c>
      <c r="Z250" s="40">
        <f t="shared" si="94"/>
        <v>1.4517583333333335E-2</v>
      </c>
      <c r="AA250" s="467"/>
      <c r="AB250" s="153"/>
      <c r="AC250" s="486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  <c r="FH250" s="92"/>
      <c r="FI250" s="92"/>
      <c r="FJ250" s="92"/>
      <c r="FK250" s="92"/>
      <c r="FL250" s="92"/>
      <c r="FM250" s="92"/>
      <c r="FN250" s="92"/>
      <c r="FO250" s="92"/>
      <c r="FP250" s="92"/>
      <c r="FQ250" s="92"/>
      <c r="FR250" s="92"/>
      <c r="FS250" s="92"/>
      <c r="FT250" s="92"/>
      <c r="FU250" s="92"/>
      <c r="FV250" s="92"/>
      <c r="FW250" s="92"/>
      <c r="FX250" s="92"/>
      <c r="FY250" s="92"/>
      <c r="FZ250" s="92"/>
      <c r="GA250" s="92"/>
      <c r="GB250" s="92"/>
      <c r="GC250" s="92"/>
      <c r="GD250" s="92"/>
      <c r="GE250" s="92"/>
      <c r="GF250" s="92"/>
      <c r="GG250" s="92"/>
      <c r="GH250" s="92"/>
      <c r="GI250" s="92"/>
      <c r="GJ250" s="92"/>
      <c r="GK250" s="92"/>
      <c r="GL250" s="92"/>
      <c r="GM250" s="92"/>
      <c r="GN250" s="92"/>
      <c r="GO250" s="92"/>
      <c r="GP250" s="92"/>
      <c r="GQ250" s="92"/>
    </row>
    <row r="251" spans="1:199" s="103" customFormat="1" ht="13.35" customHeight="1" x14ac:dyDescent="0.2">
      <c r="A251" s="446"/>
      <c r="B251" s="156"/>
      <c r="C251" s="94"/>
      <c r="D251" s="95"/>
      <c r="E251" s="92"/>
      <c r="F251" s="96"/>
      <c r="G251" s="97"/>
      <c r="H251" s="51"/>
      <c r="I251" s="51">
        <v>6</v>
      </c>
      <c r="J251" s="98" t="s">
        <v>125</v>
      </c>
      <c r="K251" s="86">
        <v>1600</v>
      </c>
      <c r="L251" s="99">
        <v>15</v>
      </c>
      <c r="M251" s="99">
        <v>13</v>
      </c>
      <c r="N251" s="99">
        <v>9</v>
      </c>
      <c r="O251" s="155" t="s">
        <v>384</v>
      </c>
      <c r="P251" s="100">
        <f t="shared" ref="P251:P313" si="96">(L251+M251+N251)/3</f>
        <v>12.333333333333334</v>
      </c>
      <c r="Q251" s="40">
        <f t="shared" si="95"/>
        <v>5.0674583333333335E-3</v>
      </c>
      <c r="R251" s="101"/>
      <c r="S251" s="98" t="s">
        <v>125</v>
      </c>
      <c r="T251" s="88">
        <v>1600</v>
      </c>
      <c r="U251" s="99">
        <v>4</v>
      </c>
      <c r="V251" s="99">
        <v>0</v>
      </c>
      <c r="W251" s="102">
        <v>2</v>
      </c>
      <c r="X251" s="88" t="s">
        <v>805</v>
      </c>
      <c r="Y251" s="100">
        <f t="shared" si="93"/>
        <v>2</v>
      </c>
      <c r="Z251" s="40">
        <f t="shared" si="94"/>
        <v>8.2175E-4</v>
      </c>
      <c r="AA251" s="467"/>
      <c r="AB251" s="153"/>
      <c r="AC251" s="486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  <c r="FH251" s="92"/>
      <c r="FI251" s="92"/>
      <c r="FJ251" s="92"/>
      <c r="FK251" s="92"/>
      <c r="FL251" s="92"/>
      <c r="FM251" s="92"/>
      <c r="FN251" s="92"/>
      <c r="FO251" s="92"/>
      <c r="FP251" s="92"/>
      <c r="FQ251" s="92"/>
      <c r="FR251" s="92"/>
      <c r="FS251" s="92"/>
      <c r="FT251" s="92"/>
      <c r="FU251" s="92"/>
      <c r="FV251" s="92"/>
      <c r="FW251" s="92"/>
      <c r="FX251" s="92"/>
      <c r="FY251" s="92"/>
      <c r="FZ251" s="92"/>
      <c r="GA251" s="92"/>
      <c r="GB251" s="92"/>
      <c r="GC251" s="92"/>
      <c r="GD251" s="92"/>
      <c r="GE251" s="92"/>
      <c r="GF251" s="92"/>
      <c r="GG251" s="92"/>
      <c r="GH251" s="92"/>
      <c r="GI251" s="92"/>
      <c r="GJ251" s="92"/>
      <c r="GK251" s="92"/>
      <c r="GL251" s="92"/>
      <c r="GM251" s="92"/>
      <c r="GN251" s="92"/>
      <c r="GO251" s="92"/>
      <c r="GP251" s="92"/>
      <c r="GQ251" s="92"/>
    </row>
    <row r="252" spans="1:199" s="103" customFormat="1" ht="13.35" customHeight="1" x14ac:dyDescent="0.2">
      <c r="A252" s="446"/>
      <c r="B252" s="156"/>
      <c r="C252" s="94"/>
      <c r="D252" s="95"/>
      <c r="E252" s="92"/>
      <c r="F252" s="96"/>
      <c r="G252" s="97"/>
      <c r="H252" s="51"/>
      <c r="I252" s="51">
        <v>7</v>
      </c>
      <c r="J252" s="98" t="s">
        <v>126</v>
      </c>
      <c r="K252" s="86">
        <v>1600</v>
      </c>
      <c r="L252" s="99">
        <v>2</v>
      </c>
      <c r="M252" s="99">
        <v>3</v>
      </c>
      <c r="N252" s="99">
        <v>2</v>
      </c>
      <c r="O252" s="99" t="s">
        <v>384</v>
      </c>
      <c r="P252" s="100">
        <f t="shared" si="96"/>
        <v>2.3333333333333335</v>
      </c>
      <c r="Q252" s="40">
        <f t="shared" si="95"/>
        <v>9.5870833333333333E-4</v>
      </c>
      <c r="R252" s="101"/>
      <c r="S252" s="98" t="s">
        <v>126</v>
      </c>
      <c r="T252" s="88">
        <v>1600</v>
      </c>
      <c r="U252" s="99">
        <v>3</v>
      </c>
      <c r="V252" s="99">
        <v>5</v>
      </c>
      <c r="W252" s="102">
        <v>7</v>
      </c>
      <c r="X252" s="99" t="s">
        <v>805</v>
      </c>
      <c r="Y252" s="100">
        <f t="shared" si="93"/>
        <v>5</v>
      </c>
      <c r="Z252" s="40">
        <f t="shared" si="94"/>
        <v>2.0543749999999998E-3</v>
      </c>
      <c r="AA252" s="467"/>
      <c r="AB252" s="153"/>
      <c r="AC252" s="486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  <c r="FH252" s="92"/>
      <c r="FI252" s="92"/>
      <c r="FJ252" s="92"/>
      <c r="FK252" s="92"/>
      <c r="FL252" s="92"/>
      <c r="FM252" s="92"/>
      <c r="FN252" s="92"/>
      <c r="FO252" s="92"/>
      <c r="FP252" s="92"/>
      <c r="FQ252" s="92"/>
      <c r="FR252" s="92"/>
      <c r="FS252" s="92"/>
      <c r="FT252" s="92"/>
      <c r="FU252" s="92"/>
      <c r="FV252" s="92"/>
      <c r="FW252" s="92"/>
      <c r="FX252" s="92"/>
      <c r="FY252" s="92"/>
      <c r="FZ252" s="92"/>
      <c r="GA252" s="92"/>
      <c r="GB252" s="92"/>
      <c r="GC252" s="92"/>
      <c r="GD252" s="92"/>
      <c r="GE252" s="92"/>
      <c r="GF252" s="92"/>
      <c r="GG252" s="92"/>
      <c r="GH252" s="92"/>
      <c r="GI252" s="92"/>
      <c r="GJ252" s="92"/>
      <c r="GK252" s="92"/>
      <c r="GL252" s="92"/>
      <c r="GM252" s="92"/>
      <c r="GN252" s="92"/>
      <c r="GO252" s="92"/>
      <c r="GP252" s="92"/>
      <c r="GQ252" s="92"/>
    </row>
    <row r="253" spans="1:199" s="103" customFormat="1" ht="13.35" customHeight="1" x14ac:dyDescent="0.2">
      <c r="A253" s="446"/>
      <c r="B253" s="156"/>
      <c r="C253" s="94"/>
      <c r="D253" s="95"/>
      <c r="E253" s="92"/>
      <c r="F253" s="96"/>
      <c r="G253" s="97"/>
      <c r="H253" s="51"/>
      <c r="I253" s="51">
        <v>8</v>
      </c>
      <c r="J253" s="98" t="s">
        <v>127</v>
      </c>
      <c r="K253" s="86">
        <v>1600</v>
      </c>
      <c r="L253" s="99">
        <v>44</v>
      </c>
      <c r="M253" s="99">
        <v>56</v>
      </c>
      <c r="N253" s="99">
        <v>80</v>
      </c>
      <c r="O253" s="155" t="s">
        <v>384</v>
      </c>
      <c r="P253" s="100">
        <f t="shared" si="96"/>
        <v>60</v>
      </c>
      <c r="Q253" s="40">
        <f t="shared" si="95"/>
        <v>2.4652500000000001E-2</v>
      </c>
      <c r="R253" s="101"/>
      <c r="S253" s="98" t="s">
        <v>127</v>
      </c>
      <c r="T253" s="88">
        <v>1600</v>
      </c>
      <c r="U253" s="99">
        <v>44</v>
      </c>
      <c r="V253" s="99">
        <v>46</v>
      </c>
      <c r="W253" s="102">
        <v>52</v>
      </c>
      <c r="X253" s="88" t="s">
        <v>805</v>
      </c>
      <c r="Y253" s="100">
        <f t="shared" si="93"/>
        <v>47.333333333333336</v>
      </c>
      <c r="Z253" s="40">
        <f t="shared" si="94"/>
        <v>1.9448083333333335E-2</v>
      </c>
      <c r="AA253" s="467"/>
      <c r="AB253" s="153"/>
      <c r="AC253" s="486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  <c r="FH253" s="92"/>
      <c r="FI253" s="92"/>
      <c r="FJ253" s="92"/>
      <c r="FK253" s="92"/>
      <c r="FL253" s="92"/>
      <c r="FM253" s="92"/>
      <c r="FN253" s="92"/>
      <c r="FO253" s="92"/>
      <c r="FP253" s="92"/>
      <c r="FQ253" s="92"/>
      <c r="FR253" s="92"/>
      <c r="FS253" s="92"/>
      <c r="FT253" s="92"/>
      <c r="FU253" s="92"/>
      <c r="FV253" s="92"/>
      <c r="FW253" s="92"/>
      <c r="FX253" s="92"/>
      <c r="FY253" s="92"/>
      <c r="FZ253" s="92"/>
      <c r="GA253" s="92"/>
      <c r="GB253" s="92"/>
      <c r="GC253" s="92"/>
      <c r="GD253" s="92"/>
      <c r="GE253" s="92"/>
      <c r="GF253" s="92"/>
      <c r="GG253" s="92"/>
      <c r="GH253" s="92"/>
      <c r="GI253" s="92"/>
      <c r="GJ253" s="92"/>
      <c r="GK253" s="92"/>
      <c r="GL253" s="92"/>
      <c r="GM253" s="92"/>
      <c r="GN253" s="92"/>
      <c r="GO253" s="92"/>
      <c r="GP253" s="92"/>
      <c r="GQ253" s="92"/>
    </row>
    <row r="254" spans="1:199" s="103" customFormat="1" ht="13.35" customHeight="1" x14ac:dyDescent="0.2">
      <c r="A254" s="446"/>
      <c r="B254" s="156"/>
      <c r="C254" s="94"/>
      <c r="D254" s="95"/>
      <c r="E254" s="92"/>
      <c r="F254" s="96"/>
      <c r="G254" s="97"/>
      <c r="H254" s="51"/>
      <c r="I254" s="51">
        <v>9</v>
      </c>
      <c r="J254" s="98" t="s">
        <v>127</v>
      </c>
      <c r="K254" s="86">
        <v>1600</v>
      </c>
      <c r="L254" s="99">
        <v>44</v>
      </c>
      <c r="M254" s="99">
        <v>56</v>
      </c>
      <c r="N254" s="99">
        <v>80</v>
      </c>
      <c r="O254" s="99" t="s">
        <v>384</v>
      </c>
      <c r="P254" s="100">
        <f t="shared" si="96"/>
        <v>60</v>
      </c>
      <c r="Q254" s="40">
        <f t="shared" si="95"/>
        <v>2.4652500000000001E-2</v>
      </c>
      <c r="R254" s="101"/>
      <c r="S254" s="98" t="s">
        <v>127</v>
      </c>
      <c r="T254" s="88">
        <v>1600</v>
      </c>
      <c r="U254" s="99">
        <v>44</v>
      </c>
      <c r="V254" s="99">
        <v>46</v>
      </c>
      <c r="W254" s="102">
        <v>52</v>
      </c>
      <c r="X254" s="99" t="s">
        <v>805</v>
      </c>
      <c r="Y254" s="100">
        <f t="shared" si="93"/>
        <v>47.333333333333336</v>
      </c>
      <c r="Z254" s="40">
        <f t="shared" si="94"/>
        <v>1.9448083333333335E-2</v>
      </c>
      <c r="AA254" s="467"/>
      <c r="AB254" s="153"/>
      <c r="AC254" s="486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  <c r="FH254" s="92"/>
      <c r="FI254" s="92"/>
      <c r="FJ254" s="92"/>
      <c r="FK254" s="92"/>
      <c r="FL254" s="92"/>
      <c r="FM254" s="92"/>
      <c r="FN254" s="92"/>
      <c r="FO254" s="92"/>
      <c r="FP254" s="92"/>
      <c r="FQ254" s="92"/>
      <c r="FR254" s="92"/>
      <c r="FS254" s="92"/>
      <c r="FT254" s="92"/>
      <c r="FU254" s="92"/>
      <c r="FV254" s="92"/>
      <c r="FW254" s="92"/>
      <c r="FX254" s="92"/>
      <c r="FY254" s="92"/>
      <c r="FZ254" s="92"/>
      <c r="GA254" s="92"/>
      <c r="GB254" s="92"/>
      <c r="GC254" s="92"/>
      <c r="GD254" s="92"/>
      <c r="GE254" s="92"/>
      <c r="GF254" s="92"/>
      <c r="GG254" s="92"/>
      <c r="GH254" s="92"/>
      <c r="GI254" s="92"/>
      <c r="GJ254" s="92"/>
      <c r="GK254" s="92"/>
      <c r="GL254" s="92"/>
      <c r="GM254" s="92"/>
      <c r="GN254" s="92"/>
      <c r="GO254" s="92"/>
      <c r="GP254" s="92"/>
      <c r="GQ254" s="92"/>
    </row>
    <row r="255" spans="1:199" s="103" customFormat="1" ht="13.35" customHeight="1" x14ac:dyDescent="0.2">
      <c r="A255" s="446"/>
      <c r="B255" s="156"/>
      <c r="C255" s="94"/>
      <c r="D255" s="95"/>
      <c r="E255" s="92"/>
      <c r="F255" s="96"/>
      <c r="G255" s="97"/>
      <c r="H255" s="51"/>
      <c r="I255" s="51">
        <v>10</v>
      </c>
      <c r="J255" s="98" t="s">
        <v>128</v>
      </c>
      <c r="K255" s="86">
        <v>1600</v>
      </c>
      <c r="L255" s="99">
        <v>24</v>
      </c>
      <c r="M255" s="99">
        <v>32</v>
      </c>
      <c r="N255" s="99">
        <v>28</v>
      </c>
      <c r="O255" s="155" t="s">
        <v>384</v>
      </c>
      <c r="P255" s="100">
        <f t="shared" si="96"/>
        <v>28</v>
      </c>
      <c r="Q255" s="40">
        <f t="shared" si="95"/>
        <v>1.1504499999999999E-2</v>
      </c>
      <c r="R255" s="101"/>
      <c r="S255" s="98" t="s">
        <v>128</v>
      </c>
      <c r="T255" s="88">
        <v>1600</v>
      </c>
      <c r="U255" s="99">
        <v>30</v>
      </c>
      <c r="V255" s="99">
        <v>38</v>
      </c>
      <c r="W255" s="102">
        <v>36</v>
      </c>
      <c r="X255" s="88" t="s">
        <v>805</v>
      </c>
      <c r="Y255" s="100">
        <f t="shared" si="93"/>
        <v>34.666666666666664</v>
      </c>
      <c r="Z255" s="40">
        <f t="shared" si="94"/>
        <v>1.4243666666666665E-2</v>
      </c>
      <c r="AA255" s="467"/>
      <c r="AB255" s="153"/>
      <c r="AC255" s="486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  <c r="FH255" s="92"/>
      <c r="FI255" s="92"/>
      <c r="FJ255" s="92"/>
      <c r="FK255" s="92"/>
      <c r="FL255" s="92"/>
      <c r="FM255" s="92"/>
      <c r="FN255" s="92"/>
      <c r="FO255" s="92"/>
      <c r="FP255" s="92"/>
      <c r="FQ255" s="92"/>
      <c r="FR255" s="92"/>
      <c r="FS255" s="92"/>
      <c r="FT255" s="92"/>
      <c r="FU255" s="92"/>
      <c r="FV255" s="92"/>
      <c r="FW255" s="92"/>
      <c r="FX255" s="92"/>
      <c r="FY255" s="92"/>
      <c r="FZ255" s="92"/>
      <c r="GA255" s="92"/>
      <c r="GB255" s="92"/>
      <c r="GC255" s="92"/>
      <c r="GD255" s="92"/>
      <c r="GE255" s="92"/>
      <c r="GF255" s="92"/>
      <c r="GG255" s="92"/>
      <c r="GH255" s="92"/>
      <c r="GI255" s="92"/>
      <c r="GJ255" s="92"/>
      <c r="GK255" s="92"/>
      <c r="GL255" s="92"/>
      <c r="GM255" s="92"/>
      <c r="GN255" s="92"/>
      <c r="GO255" s="92"/>
      <c r="GP255" s="92"/>
      <c r="GQ255" s="92"/>
    </row>
    <row r="256" spans="1:199" s="103" customFormat="1" ht="13.35" customHeight="1" x14ac:dyDescent="0.2">
      <c r="A256" s="446"/>
      <c r="B256" s="156"/>
      <c r="C256" s="94"/>
      <c r="D256" s="95"/>
      <c r="E256" s="92"/>
      <c r="F256" s="96"/>
      <c r="G256" s="97"/>
      <c r="H256" s="51"/>
      <c r="I256" s="51">
        <v>11</v>
      </c>
      <c r="J256" s="98" t="s">
        <v>128</v>
      </c>
      <c r="K256" s="86">
        <v>1600</v>
      </c>
      <c r="L256" s="99">
        <v>24</v>
      </c>
      <c r="M256" s="99">
        <v>32</v>
      </c>
      <c r="N256" s="99">
        <v>28</v>
      </c>
      <c r="O256" s="99" t="s">
        <v>384</v>
      </c>
      <c r="P256" s="100">
        <f t="shared" si="96"/>
        <v>28</v>
      </c>
      <c r="Q256" s="40">
        <f t="shared" si="95"/>
        <v>1.1504499999999999E-2</v>
      </c>
      <c r="R256" s="101"/>
      <c r="S256" s="98" t="s">
        <v>128</v>
      </c>
      <c r="T256" s="88">
        <v>1600</v>
      </c>
      <c r="U256" s="99">
        <v>30</v>
      </c>
      <c r="V256" s="99">
        <v>38</v>
      </c>
      <c r="W256" s="102">
        <v>36</v>
      </c>
      <c r="X256" s="99" t="s">
        <v>805</v>
      </c>
      <c r="Y256" s="100">
        <f t="shared" si="93"/>
        <v>34.666666666666664</v>
      </c>
      <c r="Z256" s="40">
        <f t="shared" si="94"/>
        <v>1.4243666666666665E-2</v>
      </c>
      <c r="AA256" s="467"/>
      <c r="AB256" s="153"/>
      <c r="AC256" s="486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  <c r="FH256" s="92"/>
      <c r="FI256" s="92"/>
      <c r="FJ256" s="92"/>
      <c r="FK256" s="92"/>
      <c r="FL256" s="92"/>
      <c r="FM256" s="92"/>
      <c r="FN256" s="92"/>
      <c r="FO256" s="92"/>
      <c r="FP256" s="92"/>
      <c r="FQ256" s="92"/>
      <c r="FR256" s="92"/>
      <c r="FS256" s="92"/>
      <c r="FT256" s="92"/>
      <c r="FU256" s="92"/>
      <c r="FV256" s="92"/>
      <c r="FW256" s="92"/>
      <c r="FX256" s="92"/>
      <c r="FY256" s="92"/>
      <c r="FZ256" s="92"/>
      <c r="GA256" s="92"/>
      <c r="GB256" s="92"/>
      <c r="GC256" s="92"/>
      <c r="GD256" s="92"/>
      <c r="GE256" s="92"/>
      <c r="GF256" s="92"/>
      <c r="GG256" s="92"/>
      <c r="GH256" s="92"/>
      <c r="GI256" s="92"/>
      <c r="GJ256" s="92"/>
      <c r="GK256" s="92"/>
      <c r="GL256" s="92"/>
      <c r="GM256" s="92"/>
      <c r="GN256" s="92"/>
      <c r="GO256" s="92"/>
      <c r="GP256" s="92"/>
      <c r="GQ256" s="92"/>
    </row>
    <row r="257" spans="1:199" s="103" customFormat="1" ht="13.35" customHeight="1" x14ac:dyDescent="0.2">
      <c r="A257" s="446"/>
      <c r="B257" s="156"/>
      <c r="C257" s="94"/>
      <c r="D257" s="95"/>
      <c r="E257" s="92"/>
      <c r="F257" s="96"/>
      <c r="G257" s="97"/>
      <c r="H257" s="51"/>
      <c r="I257" s="51">
        <v>12</v>
      </c>
      <c r="J257" s="98" t="s">
        <v>129</v>
      </c>
      <c r="K257" s="86">
        <v>1600</v>
      </c>
      <c r="L257" s="99">
        <v>25</v>
      </c>
      <c r="M257" s="99">
        <v>28</v>
      </c>
      <c r="N257" s="99">
        <v>18</v>
      </c>
      <c r="O257" s="155" t="s">
        <v>384</v>
      </c>
      <c r="P257" s="100">
        <f t="shared" si="96"/>
        <v>23.666666666666668</v>
      </c>
      <c r="Q257" s="40">
        <f t="shared" si="95"/>
        <v>9.7240416666666673E-3</v>
      </c>
      <c r="R257" s="101"/>
      <c r="S257" s="153" t="s">
        <v>757</v>
      </c>
      <c r="T257" s="88">
        <v>1600</v>
      </c>
      <c r="U257" s="99">
        <v>0</v>
      </c>
      <c r="V257" s="99">
        <v>0</v>
      </c>
      <c r="W257" s="102">
        <v>0</v>
      </c>
      <c r="X257" s="88" t="s">
        <v>805</v>
      </c>
      <c r="Y257" s="100">
        <f t="shared" si="93"/>
        <v>0</v>
      </c>
      <c r="Z257" s="40">
        <f t="shared" si="94"/>
        <v>0</v>
      </c>
      <c r="AA257" s="467"/>
      <c r="AB257" s="153"/>
      <c r="AC257" s="486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  <c r="FH257" s="92"/>
      <c r="FI257" s="92"/>
      <c r="FJ257" s="92"/>
      <c r="FK257" s="92"/>
      <c r="FL257" s="92"/>
      <c r="FM257" s="92"/>
      <c r="FN257" s="92"/>
      <c r="FO257" s="92"/>
      <c r="FP257" s="92"/>
      <c r="FQ257" s="92"/>
      <c r="FR257" s="92"/>
      <c r="FS257" s="92"/>
      <c r="FT257" s="92"/>
      <c r="FU257" s="92"/>
      <c r="FV257" s="92"/>
      <c r="FW257" s="92"/>
      <c r="FX257" s="92"/>
      <c r="FY257" s="92"/>
      <c r="FZ257" s="92"/>
      <c r="GA257" s="92"/>
      <c r="GB257" s="92"/>
      <c r="GC257" s="92"/>
      <c r="GD257" s="92"/>
      <c r="GE257" s="92"/>
      <c r="GF257" s="92"/>
      <c r="GG257" s="92"/>
      <c r="GH257" s="92"/>
      <c r="GI257" s="92"/>
      <c r="GJ257" s="92"/>
      <c r="GK257" s="92"/>
      <c r="GL257" s="92"/>
      <c r="GM257" s="92"/>
      <c r="GN257" s="92"/>
      <c r="GO257" s="92"/>
      <c r="GP257" s="92"/>
      <c r="GQ257" s="92"/>
    </row>
    <row r="258" spans="1:199" s="103" customFormat="1" ht="13.35" customHeight="1" x14ac:dyDescent="0.2">
      <c r="A258" s="446"/>
      <c r="B258" s="156"/>
      <c r="C258" s="94"/>
      <c r="D258" s="95"/>
      <c r="E258" s="92"/>
      <c r="F258" s="96"/>
      <c r="G258" s="97"/>
      <c r="H258" s="51"/>
      <c r="I258" s="51">
        <v>13</v>
      </c>
      <c r="J258" s="98" t="s">
        <v>130</v>
      </c>
      <c r="K258" s="86">
        <v>1600</v>
      </c>
      <c r="L258" s="99">
        <v>4</v>
      </c>
      <c r="M258" s="99">
        <v>2</v>
      </c>
      <c r="N258" s="99">
        <v>3</v>
      </c>
      <c r="O258" s="99" t="s">
        <v>384</v>
      </c>
      <c r="P258" s="100">
        <f t="shared" si="96"/>
        <v>3</v>
      </c>
      <c r="Q258" s="40">
        <f t="shared" si="95"/>
        <v>1.232625E-3</v>
      </c>
      <c r="R258" s="101"/>
      <c r="S258" s="98" t="s">
        <v>129</v>
      </c>
      <c r="T258" s="88">
        <v>1600</v>
      </c>
      <c r="U258" s="99">
        <v>40</v>
      </c>
      <c r="V258" s="99">
        <v>35</v>
      </c>
      <c r="W258" s="102">
        <v>28</v>
      </c>
      <c r="X258" s="99" t="s">
        <v>805</v>
      </c>
      <c r="Y258" s="100">
        <f t="shared" si="93"/>
        <v>34.333333333333336</v>
      </c>
      <c r="Z258" s="40">
        <f t="shared" si="94"/>
        <v>1.4106708333333334E-2</v>
      </c>
      <c r="AA258" s="467"/>
      <c r="AB258" s="153"/>
      <c r="AC258" s="486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  <c r="FH258" s="92"/>
      <c r="FI258" s="92"/>
      <c r="FJ258" s="92"/>
      <c r="FK258" s="92"/>
      <c r="FL258" s="92"/>
      <c r="FM258" s="92"/>
      <c r="FN258" s="92"/>
      <c r="FO258" s="92"/>
      <c r="FP258" s="92"/>
      <c r="FQ258" s="92"/>
      <c r="FR258" s="92"/>
      <c r="FS258" s="92"/>
      <c r="FT258" s="92"/>
      <c r="FU258" s="92"/>
      <c r="FV258" s="92"/>
      <c r="FW258" s="92"/>
      <c r="FX258" s="92"/>
      <c r="FY258" s="92"/>
      <c r="FZ258" s="92"/>
      <c r="GA258" s="92"/>
      <c r="GB258" s="92"/>
      <c r="GC258" s="92"/>
      <c r="GD258" s="92"/>
      <c r="GE258" s="92"/>
      <c r="GF258" s="92"/>
      <c r="GG258" s="92"/>
      <c r="GH258" s="92"/>
      <c r="GI258" s="92"/>
      <c r="GJ258" s="92"/>
      <c r="GK258" s="92"/>
      <c r="GL258" s="92"/>
      <c r="GM258" s="92"/>
      <c r="GN258" s="92"/>
      <c r="GO258" s="92"/>
      <c r="GP258" s="92"/>
      <c r="GQ258" s="92"/>
    </row>
    <row r="259" spans="1:199" s="103" customFormat="1" ht="13.35" customHeight="1" x14ac:dyDescent="0.2">
      <c r="A259" s="446"/>
      <c r="B259" s="156"/>
      <c r="C259" s="94"/>
      <c r="D259" s="95"/>
      <c r="E259" s="92"/>
      <c r="F259" s="96"/>
      <c r="G259" s="97"/>
      <c r="H259" s="51"/>
      <c r="I259" s="51">
        <v>14</v>
      </c>
      <c r="J259" s="98" t="s">
        <v>131</v>
      </c>
      <c r="K259" s="86">
        <v>1600</v>
      </c>
      <c r="L259" s="99">
        <v>14</v>
      </c>
      <c r="M259" s="99">
        <v>12</v>
      </c>
      <c r="N259" s="99">
        <v>16</v>
      </c>
      <c r="O259" s="155" t="s">
        <v>384</v>
      </c>
      <c r="P259" s="100">
        <f t="shared" si="96"/>
        <v>14</v>
      </c>
      <c r="Q259" s="40">
        <f t="shared" si="95"/>
        <v>5.7522499999999996E-3</v>
      </c>
      <c r="R259" s="101"/>
      <c r="S259" s="98" t="s">
        <v>130</v>
      </c>
      <c r="T259" s="88">
        <v>1600</v>
      </c>
      <c r="U259" s="99">
        <v>6</v>
      </c>
      <c r="V259" s="99">
        <v>5</v>
      </c>
      <c r="W259" s="102">
        <v>7</v>
      </c>
      <c r="X259" s="88" t="s">
        <v>805</v>
      </c>
      <c r="Y259" s="100">
        <f t="shared" si="93"/>
        <v>6</v>
      </c>
      <c r="Z259" s="40">
        <f t="shared" si="94"/>
        <v>2.46525E-3</v>
      </c>
      <c r="AA259" s="467"/>
      <c r="AB259" s="153"/>
      <c r="AC259" s="486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  <c r="FH259" s="92"/>
      <c r="FI259" s="92"/>
      <c r="FJ259" s="92"/>
      <c r="FK259" s="92"/>
      <c r="FL259" s="92"/>
      <c r="FM259" s="92"/>
      <c r="FN259" s="92"/>
      <c r="FO259" s="92"/>
      <c r="FP259" s="92"/>
      <c r="FQ259" s="92"/>
      <c r="FR259" s="92"/>
      <c r="FS259" s="92"/>
      <c r="FT259" s="92"/>
      <c r="FU259" s="92"/>
      <c r="FV259" s="92"/>
      <c r="FW259" s="92"/>
      <c r="FX259" s="92"/>
      <c r="FY259" s="92"/>
      <c r="FZ259" s="92"/>
      <c r="GA259" s="92"/>
      <c r="GB259" s="92"/>
      <c r="GC259" s="92"/>
      <c r="GD259" s="92"/>
      <c r="GE259" s="92"/>
      <c r="GF259" s="92"/>
      <c r="GG259" s="92"/>
      <c r="GH259" s="92"/>
      <c r="GI259" s="92"/>
      <c r="GJ259" s="92"/>
      <c r="GK259" s="92"/>
      <c r="GL259" s="92"/>
      <c r="GM259" s="92"/>
      <c r="GN259" s="92"/>
      <c r="GO259" s="92"/>
      <c r="GP259" s="92"/>
      <c r="GQ259" s="92"/>
    </row>
    <row r="260" spans="1:199" s="103" customFormat="1" ht="13.35" customHeight="1" x14ac:dyDescent="0.2">
      <c r="A260" s="446"/>
      <c r="B260" s="156"/>
      <c r="C260" s="94"/>
      <c r="D260" s="95"/>
      <c r="E260" s="92"/>
      <c r="F260" s="96"/>
      <c r="G260" s="97"/>
      <c r="H260" s="51"/>
      <c r="I260" s="51">
        <v>15</v>
      </c>
      <c r="J260" s="98" t="s">
        <v>132</v>
      </c>
      <c r="K260" s="86">
        <v>1600</v>
      </c>
      <c r="L260" s="99">
        <v>27</v>
      </c>
      <c r="M260" s="99">
        <v>27</v>
      </c>
      <c r="N260" s="99">
        <v>18</v>
      </c>
      <c r="O260" s="99" t="s">
        <v>384</v>
      </c>
      <c r="P260" s="100">
        <f t="shared" si="96"/>
        <v>24</v>
      </c>
      <c r="Q260" s="40">
        <f t="shared" si="95"/>
        <v>9.861E-3</v>
      </c>
      <c r="R260" s="101"/>
      <c r="S260" s="98" t="s">
        <v>131</v>
      </c>
      <c r="T260" s="88">
        <v>1600</v>
      </c>
      <c r="U260" s="99">
        <v>48</v>
      </c>
      <c r="V260" s="99">
        <v>52</v>
      </c>
      <c r="W260" s="102">
        <v>60</v>
      </c>
      <c r="X260" s="99" t="s">
        <v>805</v>
      </c>
      <c r="Y260" s="100">
        <f t="shared" si="93"/>
        <v>53.333333333333336</v>
      </c>
      <c r="Z260" s="40">
        <f t="shared" si="94"/>
        <v>2.1913333333333337E-2</v>
      </c>
      <c r="AA260" s="467"/>
      <c r="AB260" s="153"/>
      <c r="AC260" s="486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  <c r="FH260" s="92"/>
      <c r="FI260" s="92"/>
      <c r="FJ260" s="92"/>
      <c r="FK260" s="92"/>
      <c r="FL260" s="92"/>
      <c r="FM260" s="92"/>
      <c r="FN260" s="92"/>
      <c r="FO260" s="92"/>
      <c r="FP260" s="92"/>
      <c r="FQ260" s="92"/>
      <c r="FR260" s="92"/>
      <c r="FS260" s="92"/>
      <c r="FT260" s="92"/>
      <c r="FU260" s="92"/>
      <c r="FV260" s="92"/>
      <c r="FW260" s="92"/>
      <c r="FX260" s="92"/>
      <c r="FY260" s="92"/>
      <c r="FZ260" s="92"/>
      <c r="GA260" s="92"/>
      <c r="GB260" s="92"/>
      <c r="GC260" s="92"/>
      <c r="GD260" s="92"/>
      <c r="GE260" s="92"/>
      <c r="GF260" s="92"/>
      <c r="GG260" s="92"/>
      <c r="GH260" s="92"/>
      <c r="GI260" s="92"/>
      <c r="GJ260" s="92"/>
      <c r="GK260" s="92"/>
      <c r="GL260" s="92"/>
      <c r="GM260" s="92"/>
      <c r="GN260" s="92"/>
      <c r="GO260" s="92"/>
      <c r="GP260" s="92"/>
      <c r="GQ260" s="92"/>
    </row>
    <row r="261" spans="1:199" s="103" customFormat="1" ht="13.35" customHeight="1" thickBot="1" x14ac:dyDescent="0.25">
      <c r="A261" s="446"/>
      <c r="B261" s="162"/>
      <c r="C261" s="105"/>
      <c r="D261" s="106"/>
      <c r="E261" s="107"/>
      <c r="F261" s="108"/>
      <c r="G261" s="109"/>
      <c r="H261" s="77"/>
      <c r="I261" s="77">
        <v>16</v>
      </c>
      <c r="J261" s="110" t="s">
        <v>774</v>
      </c>
      <c r="K261" s="111">
        <v>1600</v>
      </c>
      <c r="L261" s="112">
        <v>0</v>
      </c>
      <c r="M261" s="112">
        <v>0</v>
      </c>
      <c r="N261" s="112">
        <v>0</v>
      </c>
      <c r="O261" s="112" t="s">
        <v>384</v>
      </c>
      <c r="P261" s="114">
        <f t="shared" si="96"/>
        <v>0</v>
      </c>
      <c r="Q261" s="115">
        <f t="shared" si="95"/>
        <v>0</v>
      </c>
      <c r="R261" s="65"/>
      <c r="S261" s="158" t="s">
        <v>34</v>
      </c>
      <c r="T261" s="113">
        <v>1600</v>
      </c>
      <c r="U261" s="112">
        <v>0</v>
      </c>
      <c r="V261" s="112">
        <v>0</v>
      </c>
      <c r="W261" s="116">
        <v>0</v>
      </c>
      <c r="X261" s="112" t="s">
        <v>805</v>
      </c>
      <c r="Y261" s="114">
        <f t="shared" si="93"/>
        <v>0</v>
      </c>
      <c r="Z261" s="115">
        <f t="shared" si="94"/>
        <v>0</v>
      </c>
      <c r="AA261" s="468"/>
      <c r="AB261" s="153"/>
      <c r="AC261" s="486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  <c r="FH261" s="92"/>
      <c r="FI261" s="92"/>
      <c r="FJ261" s="92"/>
      <c r="FK261" s="92"/>
      <c r="FL261" s="92"/>
      <c r="FM261" s="92"/>
      <c r="FN261" s="92"/>
      <c r="FO261" s="92"/>
      <c r="FP261" s="92"/>
      <c r="FQ261" s="92"/>
      <c r="FR261" s="92"/>
      <c r="FS261" s="92"/>
      <c r="FT261" s="92"/>
      <c r="FU261" s="92"/>
      <c r="FV261" s="92"/>
      <c r="FW261" s="92"/>
      <c r="FX261" s="92"/>
      <c r="FY261" s="92"/>
      <c r="FZ261" s="92"/>
      <c r="GA261" s="92"/>
      <c r="GB261" s="92"/>
      <c r="GC261" s="92"/>
      <c r="GD261" s="92"/>
      <c r="GE261" s="92"/>
      <c r="GF261" s="92"/>
      <c r="GG261" s="92"/>
      <c r="GH261" s="92"/>
      <c r="GI261" s="92"/>
      <c r="GJ261" s="92"/>
      <c r="GK261" s="92"/>
      <c r="GL261" s="92"/>
      <c r="GM261" s="92"/>
      <c r="GN261" s="92"/>
      <c r="GO261" s="92"/>
      <c r="GP261" s="92"/>
      <c r="GQ261" s="92"/>
    </row>
    <row r="262" spans="1:199" s="92" customFormat="1" ht="13.35" customHeight="1" thickBot="1" x14ac:dyDescent="0.25">
      <c r="A262" s="446"/>
      <c r="B262" s="79">
        <v>44844</v>
      </c>
      <c r="C262" s="80">
        <v>0.67013888888888884</v>
      </c>
      <c r="D262" s="81">
        <v>11</v>
      </c>
      <c r="E262" s="82">
        <f>(MAX(L262:N262))/K262/1.44</f>
        <v>0.16102430555555555</v>
      </c>
      <c r="F262" s="83">
        <f>(MAX(U262:W262))/T262/1.44</f>
        <v>0.1657986111111111</v>
      </c>
      <c r="G262" s="84" t="s">
        <v>35</v>
      </c>
      <c r="H262" s="35" t="s">
        <v>28</v>
      </c>
      <c r="I262" s="35">
        <v>48013</v>
      </c>
      <c r="J262" s="85" t="s">
        <v>29</v>
      </c>
      <c r="K262" s="86">
        <v>1600</v>
      </c>
      <c r="L262" s="159">
        <f>SUM(L263:L278)</f>
        <v>366</v>
      </c>
      <c r="M262" s="159">
        <f>SUM(M263:M278)</f>
        <v>371</v>
      </c>
      <c r="N262" s="159">
        <f>SUM(N263:N278)</f>
        <v>339</v>
      </c>
      <c r="O262" s="155" t="s">
        <v>803</v>
      </c>
      <c r="P262" s="87">
        <f t="shared" si="96"/>
        <v>358.66666666666669</v>
      </c>
      <c r="Q262" s="40">
        <f t="shared" si="95"/>
        <v>0.14736716666666666</v>
      </c>
      <c r="R262" s="89" t="s">
        <v>31</v>
      </c>
      <c r="S262" s="90" t="s">
        <v>36</v>
      </c>
      <c r="T262" s="88">
        <v>1600</v>
      </c>
      <c r="U262" s="159">
        <f>SUM(U263:U278)</f>
        <v>382</v>
      </c>
      <c r="V262" s="159">
        <f>SUM(V263:V278)</f>
        <v>376</v>
      </c>
      <c r="W262" s="160">
        <f>SUM(W263:W278)</f>
        <v>314</v>
      </c>
      <c r="X262" s="88" t="s">
        <v>804</v>
      </c>
      <c r="Y262" s="87">
        <f t="shared" si="93"/>
        <v>357.33333333333331</v>
      </c>
      <c r="Z262" s="40">
        <f t="shared" si="94"/>
        <v>0.1468193333333333</v>
      </c>
      <c r="AA262" s="466" t="s">
        <v>31</v>
      </c>
      <c r="AB262" s="487">
        <f>Q262+Z262</f>
        <v>0.29418649999999996</v>
      </c>
      <c r="AC262" s="486">
        <f t="shared" si="82"/>
        <v>1129.3016</v>
      </c>
    </row>
    <row r="263" spans="1:199" s="103" customFormat="1" ht="13.35" customHeight="1" x14ac:dyDescent="0.2">
      <c r="A263" s="446"/>
      <c r="B263" s="156"/>
      <c r="C263" s="94"/>
      <c r="D263" s="95"/>
      <c r="E263" s="92"/>
      <c r="F263" s="96"/>
      <c r="G263" s="97"/>
      <c r="H263" s="51"/>
      <c r="I263" s="51">
        <v>1</v>
      </c>
      <c r="J263" s="103" t="s">
        <v>34</v>
      </c>
      <c r="K263" s="86">
        <v>1600</v>
      </c>
      <c r="L263" s="99">
        <v>0</v>
      </c>
      <c r="M263" s="99">
        <v>0</v>
      </c>
      <c r="N263" s="99">
        <v>0</v>
      </c>
      <c r="O263" s="99" t="s">
        <v>803</v>
      </c>
      <c r="P263" s="100">
        <f t="shared" si="96"/>
        <v>0</v>
      </c>
      <c r="Q263" s="40">
        <f t="shared" si="95"/>
        <v>0</v>
      </c>
      <c r="R263" s="101"/>
      <c r="S263" s="98" t="s">
        <v>134</v>
      </c>
      <c r="T263" s="88">
        <v>1600</v>
      </c>
      <c r="U263" s="99">
        <v>46</v>
      </c>
      <c r="V263" s="99">
        <v>52</v>
      </c>
      <c r="W263" s="102">
        <v>16</v>
      </c>
      <c r="X263" s="99" t="s">
        <v>804</v>
      </c>
      <c r="Y263" s="87">
        <f t="shared" si="93"/>
        <v>38</v>
      </c>
      <c r="Z263" s="40">
        <f t="shared" si="94"/>
        <v>1.561325E-2</v>
      </c>
      <c r="AA263" s="467"/>
      <c r="AB263" s="153"/>
      <c r="AC263" s="486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GK263" s="92"/>
      <c r="GL263" s="92"/>
      <c r="GM263" s="92"/>
      <c r="GN263" s="92"/>
      <c r="GO263" s="92"/>
      <c r="GP263" s="92"/>
      <c r="GQ263" s="92"/>
    </row>
    <row r="264" spans="1:199" s="103" customFormat="1" ht="13.35" customHeight="1" x14ac:dyDescent="0.2">
      <c r="A264" s="446"/>
      <c r="B264" s="156"/>
      <c r="C264" s="94"/>
      <c r="D264" s="95"/>
      <c r="E264" s="92"/>
      <c r="F264" s="96"/>
      <c r="G264" s="97"/>
      <c r="H264" s="51"/>
      <c r="I264" s="51">
        <v>2</v>
      </c>
      <c r="J264" s="98" t="s">
        <v>133</v>
      </c>
      <c r="K264" s="86">
        <v>1600</v>
      </c>
      <c r="L264" s="99">
        <v>4</v>
      </c>
      <c r="M264" s="99">
        <v>2</v>
      </c>
      <c r="N264" s="99">
        <v>4</v>
      </c>
      <c r="O264" s="155" t="s">
        <v>803</v>
      </c>
      <c r="P264" s="100">
        <f t="shared" si="96"/>
        <v>3.3333333333333335</v>
      </c>
      <c r="Q264" s="40">
        <f t="shared" si="95"/>
        <v>1.3695833333333335E-3</v>
      </c>
      <c r="R264" s="101"/>
      <c r="S264" s="98" t="s">
        <v>134</v>
      </c>
      <c r="T264" s="88">
        <v>1600</v>
      </c>
      <c r="U264" s="99">
        <v>46</v>
      </c>
      <c r="V264" s="99">
        <v>52</v>
      </c>
      <c r="W264" s="102">
        <v>16</v>
      </c>
      <c r="X264" s="99" t="s">
        <v>804</v>
      </c>
      <c r="Y264" s="100">
        <f t="shared" si="93"/>
        <v>38</v>
      </c>
      <c r="Z264" s="40">
        <f t="shared" si="94"/>
        <v>1.561325E-2</v>
      </c>
      <c r="AA264" s="467"/>
      <c r="AB264" s="153"/>
      <c r="AC264" s="486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GK264" s="92"/>
      <c r="GL264" s="92"/>
      <c r="GM264" s="92"/>
    </row>
    <row r="265" spans="1:199" s="103" customFormat="1" ht="13.35" customHeight="1" x14ac:dyDescent="0.2">
      <c r="A265" s="446"/>
      <c r="B265" s="156"/>
      <c r="C265" s="94"/>
      <c r="D265" s="95"/>
      <c r="E265" s="92"/>
      <c r="F265" s="96"/>
      <c r="G265" s="97"/>
      <c r="H265" s="51"/>
      <c r="I265" s="51">
        <v>3</v>
      </c>
      <c r="J265" s="98" t="s">
        <v>135</v>
      </c>
      <c r="K265" s="86">
        <v>1600</v>
      </c>
      <c r="L265" s="99">
        <v>0</v>
      </c>
      <c r="M265" s="99">
        <v>0</v>
      </c>
      <c r="N265" s="99">
        <v>0</v>
      </c>
      <c r="O265" s="99" t="s">
        <v>803</v>
      </c>
      <c r="P265" s="100">
        <f t="shared" si="96"/>
        <v>0</v>
      </c>
      <c r="Q265" s="40">
        <f t="shared" si="95"/>
        <v>0</v>
      </c>
      <c r="R265" s="101"/>
      <c r="S265" s="98" t="s">
        <v>137</v>
      </c>
      <c r="T265" s="88">
        <v>1600</v>
      </c>
      <c r="U265" s="99">
        <v>28</v>
      </c>
      <c r="V265" s="99">
        <v>24</v>
      </c>
      <c r="W265" s="102">
        <v>16</v>
      </c>
      <c r="X265" s="99" t="s">
        <v>804</v>
      </c>
      <c r="Y265" s="100">
        <f t="shared" si="93"/>
        <v>22.666666666666668</v>
      </c>
      <c r="Z265" s="40">
        <f t="shared" si="94"/>
        <v>9.3131666666666675E-3</v>
      </c>
      <c r="AA265" s="467"/>
      <c r="AB265" s="153"/>
      <c r="AC265" s="486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</row>
    <row r="266" spans="1:199" s="103" customFormat="1" ht="13.35" customHeight="1" x14ac:dyDescent="0.2">
      <c r="A266" s="446"/>
      <c r="B266" s="156"/>
      <c r="C266" s="94"/>
      <c r="D266" s="95"/>
      <c r="E266" s="92"/>
      <c r="F266" s="96"/>
      <c r="G266" s="97"/>
      <c r="H266" s="51"/>
      <c r="I266" s="51">
        <v>4</v>
      </c>
      <c r="J266" s="98" t="s">
        <v>136</v>
      </c>
      <c r="K266" s="86">
        <v>1600</v>
      </c>
      <c r="L266" s="99">
        <v>48</v>
      </c>
      <c r="M266" s="99">
        <v>56</v>
      </c>
      <c r="N266" s="99">
        <v>34</v>
      </c>
      <c r="O266" s="155" t="s">
        <v>803</v>
      </c>
      <c r="P266" s="100">
        <f t="shared" si="96"/>
        <v>46</v>
      </c>
      <c r="Q266" s="40">
        <f t="shared" si="95"/>
        <v>1.890025E-2</v>
      </c>
      <c r="R266" s="101"/>
      <c r="S266" s="98" t="s">
        <v>137</v>
      </c>
      <c r="T266" s="88">
        <v>1600</v>
      </c>
      <c r="U266" s="99">
        <v>28</v>
      </c>
      <c r="V266" s="99">
        <v>24</v>
      </c>
      <c r="W266" s="102">
        <v>16</v>
      </c>
      <c r="X266" s="99" t="s">
        <v>804</v>
      </c>
      <c r="Y266" s="100">
        <f t="shared" si="93"/>
        <v>22.666666666666668</v>
      </c>
      <c r="Z266" s="40">
        <f t="shared" si="94"/>
        <v>9.3131666666666675E-3</v>
      </c>
      <c r="AA266" s="467"/>
      <c r="AB266" s="153"/>
      <c r="AC266" s="486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</row>
    <row r="267" spans="1:199" s="103" customFormat="1" ht="13.35" customHeight="1" x14ac:dyDescent="0.2">
      <c r="A267" s="446"/>
      <c r="B267" s="156"/>
      <c r="C267" s="94"/>
      <c r="D267" s="95"/>
      <c r="E267" s="92"/>
      <c r="F267" s="96"/>
      <c r="G267" s="97"/>
      <c r="H267" s="51"/>
      <c r="I267" s="51">
        <v>5</v>
      </c>
      <c r="J267" s="98" t="s">
        <v>136</v>
      </c>
      <c r="K267" s="86">
        <v>1600</v>
      </c>
      <c r="L267" s="99">
        <v>48</v>
      </c>
      <c r="M267" s="99">
        <v>56</v>
      </c>
      <c r="N267" s="99">
        <v>34</v>
      </c>
      <c r="O267" s="99" t="s">
        <v>803</v>
      </c>
      <c r="P267" s="100">
        <f t="shared" si="96"/>
        <v>46</v>
      </c>
      <c r="Q267" s="40">
        <f t="shared" si="95"/>
        <v>1.890025E-2</v>
      </c>
      <c r="R267" s="101"/>
      <c r="S267" s="98" t="s">
        <v>139</v>
      </c>
      <c r="T267" s="88">
        <v>1600</v>
      </c>
      <c r="U267" s="99">
        <v>36</v>
      </c>
      <c r="V267" s="99">
        <v>30</v>
      </c>
      <c r="W267" s="102">
        <v>30</v>
      </c>
      <c r="X267" s="99" t="s">
        <v>804</v>
      </c>
      <c r="Y267" s="100">
        <f t="shared" si="93"/>
        <v>32</v>
      </c>
      <c r="Z267" s="40">
        <f t="shared" si="94"/>
        <v>1.3148E-2</v>
      </c>
      <c r="AA267" s="467"/>
      <c r="AB267" s="153"/>
      <c r="AC267" s="486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</row>
    <row r="268" spans="1:199" s="103" customFormat="1" ht="13.35" customHeight="1" x14ac:dyDescent="0.2">
      <c r="A268" s="446"/>
      <c r="B268" s="156"/>
      <c r="C268" s="94"/>
      <c r="D268" s="95"/>
      <c r="E268" s="92"/>
      <c r="F268" s="96"/>
      <c r="G268" s="97"/>
      <c r="H268" s="51"/>
      <c r="I268" s="51">
        <v>6</v>
      </c>
      <c r="J268" s="98" t="s">
        <v>138</v>
      </c>
      <c r="K268" s="86">
        <v>1600</v>
      </c>
      <c r="L268" s="99">
        <v>32</v>
      </c>
      <c r="M268" s="99">
        <v>24</v>
      </c>
      <c r="N268" s="99">
        <v>36</v>
      </c>
      <c r="O268" s="155" t="s">
        <v>803</v>
      </c>
      <c r="P268" s="100">
        <f t="shared" si="96"/>
        <v>30.666666666666668</v>
      </c>
      <c r="Q268" s="40">
        <f t="shared" si="95"/>
        <v>1.2600166666666668E-2</v>
      </c>
      <c r="R268" s="101"/>
      <c r="S268" s="98" t="s">
        <v>139</v>
      </c>
      <c r="T268" s="88">
        <v>1600</v>
      </c>
      <c r="U268" s="99">
        <v>36</v>
      </c>
      <c r="V268" s="99">
        <v>30</v>
      </c>
      <c r="W268" s="102">
        <v>30</v>
      </c>
      <c r="X268" s="99" t="s">
        <v>804</v>
      </c>
      <c r="Y268" s="100">
        <f t="shared" si="93"/>
        <v>32</v>
      </c>
      <c r="Z268" s="40">
        <f t="shared" si="94"/>
        <v>1.3148E-2</v>
      </c>
      <c r="AA268" s="467"/>
      <c r="AB268" s="153"/>
      <c r="AC268" s="486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</row>
    <row r="269" spans="1:199" s="103" customFormat="1" ht="13.35" customHeight="1" x14ac:dyDescent="0.2">
      <c r="A269" s="446"/>
      <c r="B269" s="156"/>
      <c r="C269" s="94"/>
      <c r="D269" s="95"/>
      <c r="E269" s="92"/>
      <c r="F269" s="96"/>
      <c r="G269" s="97"/>
      <c r="H269" s="51"/>
      <c r="I269" s="51">
        <v>7</v>
      </c>
      <c r="J269" s="98" t="s">
        <v>138</v>
      </c>
      <c r="K269" s="86">
        <v>1600</v>
      </c>
      <c r="L269" s="99">
        <v>32</v>
      </c>
      <c r="M269" s="99">
        <v>24</v>
      </c>
      <c r="N269" s="99">
        <v>36</v>
      </c>
      <c r="O269" s="99" t="s">
        <v>803</v>
      </c>
      <c r="P269" s="100">
        <f t="shared" si="96"/>
        <v>30.666666666666668</v>
      </c>
      <c r="Q269" s="40">
        <f t="shared" si="95"/>
        <v>1.2600166666666668E-2</v>
      </c>
      <c r="R269" s="101"/>
      <c r="S269" s="98" t="s">
        <v>141</v>
      </c>
      <c r="T269" s="88">
        <v>1600</v>
      </c>
      <c r="U269" s="99">
        <v>44</v>
      </c>
      <c r="V269" s="99">
        <v>42</v>
      </c>
      <c r="W269" s="102">
        <v>38</v>
      </c>
      <c r="X269" s="99" t="s">
        <v>804</v>
      </c>
      <c r="Y269" s="100">
        <f t="shared" si="93"/>
        <v>41.333333333333336</v>
      </c>
      <c r="Z269" s="40">
        <f t="shared" si="94"/>
        <v>1.6982833333333332E-2</v>
      </c>
      <c r="AA269" s="467"/>
      <c r="AB269" s="153"/>
      <c r="AC269" s="486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</row>
    <row r="270" spans="1:199" s="103" customFormat="1" ht="13.35" customHeight="1" x14ac:dyDescent="0.2">
      <c r="A270" s="446"/>
      <c r="B270" s="156"/>
      <c r="C270" s="94"/>
      <c r="D270" s="95"/>
      <c r="E270" s="92"/>
      <c r="F270" s="96"/>
      <c r="G270" s="97"/>
      <c r="H270" s="51"/>
      <c r="I270" s="51">
        <v>8</v>
      </c>
      <c r="J270" s="98" t="s">
        <v>140</v>
      </c>
      <c r="K270" s="86">
        <v>1600</v>
      </c>
      <c r="L270" s="99">
        <v>8</v>
      </c>
      <c r="M270" s="99">
        <v>7</v>
      </c>
      <c r="N270" s="99">
        <v>6</v>
      </c>
      <c r="O270" s="155" t="s">
        <v>803</v>
      </c>
      <c r="P270" s="100">
        <f t="shared" si="96"/>
        <v>7</v>
      </c>
      <c r="Q270" s="40">
        <f t="shared" si="95"/>
        <v>2.8761249999999998E-3</v>
      </c>
      <c r="R270" s="101"/>
      <c r="S270" s="98" t="s">
        <v>143</v>
      </c>
      <c r="T270" s="88">
        <v>1600</v>
      </c>
      <c r="U270" s="99">
        <v>19</v>
      </c>
      <c r="V270" s="99">
        <v>21</v>
      </c>
      <c r="W270" s="102">
        <v>25</v>
      </c>
      <c r="X270" s="99" t="s">
        <v>804</v>
      </c>
      <c r="Y270" s="100">
        <f t="shared" si="93"/>
        <v>21.666666666666668</v>
      </c>
      <c r="Z270" s="40">
        <f t="shared" si="94"/>
        <v>8.9022916666666677E-3</v>
      </c>
      <c r="AA270" s="467"/>
      <c r="AB270" s="153"/>
      <c r="AC270" s="486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</row>
    <row r="271" spans="1:199" s="103" customFormat="1" ht="13.35" customHeight="1" x14ac:dyDescent="0.2">
      <c r="A271" s="446"/>
      <c r="B271" s="156"/>
      <c r="C271" s="94"/>
      <c r="D271" s="95"/>
      <c r="E271" s="92"/>
      <c r="F271" s="96"/>
      <c r="G271" s="97"/>
      <c r="H271" s="51"/>
      <c r="I271" s="51">
        <v>9</v>
      </c>
      <c r="J271" s="98" t="s">
        <v>142</v>
      </c>
      <c r="K271" s="86">
        <v>1600</v>
      </c>
      <c r="L271" s="99">
        <v>8</v>
      </c>
      <c r="M271" s="99">
        <v>6</v>
      </c>
      <c r="N271" s="99">
        <v>5</v>
      </c>
      <c r="O271" s="99" t="s">
        <v>803</v>
      </c>
      <c r="P271" s="100">
        <f t="shared" si="96"/>
        <v>6.333333333333333</v>
      </c>
      <c r="Q271" s="40">
        <f t="shared" si="95"/>
        <v>2.6022083333333331E-3</v>
      </c>
      <c r="R271" s="101"/>
      <c r="S271" s="98" t="s">
        <v>140</v>
      </c>
      <c r="T271" s="88">
        <v>1600</v>
      </c>
      <c r="U271" s="99">
        <v>0</v>
      </c>
      <c r="V271" s="99">
        <v>0</v>
      </c>
      <c r="W271" s="102">
        <v>0</v>
      </c>
      <c r="X271" s="99" t="s">
        <v>804</v>
      </c>
      <c r="Y271" s="100">
        <f t="shared" si="93"/>
        <v>0</v>
      </c>
      <c r="Z271" s="40">
        <f t="shared" si="94"/>
        <v>0</v>
      </c>
      <c r="AA271" s="467"/>
      <c r="AB271" s="153"/>
      <c r="AC271" s="486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</row>
    <row r="272" spans="1:199" s="103" customFormat="1" ht="13.35" customHeight="1" x14ac:dyDescent="0.2">
      <c r="A272" s="446"/>
      <c r="B272" s="156"/>
      <c r="C272" s="94"/>
      <c r="D272" s="95"/>
      <c r="E272" s="92"/>
      <c r="F272" s="96"/>
      <c r="G272" s="97"/>
      <c r="H272" s="51"/>
      <c r="I272" s="51">
        <v>10</v>
      </c>
      <c r="J272" s="98" t="s">
        <v>144</v>
      </c>
      <c r="K272" s="86">
        <v>1600</v>
      </c>
      <c r="L272" s="99">
        <v>6</v>
      </c>
      <c r="M272" s="99">
        <v>8</v>
      </c>
      <c r="N272" s="99">
        <v>4</v>
      </c>
      <c r="O272" s="155" t="s">
        <v>803</v>
      </c>
      <c r="P272" s="100">
        <f t="shared" si="96"/>
        <v>6</v>
      </c>
      <c r="Q272" s="40">
        <f t="shared" si="95"/>
        <v>2.46525E-3</v>
      </c>
      <c r="R272" s="101"/>
      <c r="S272" s="98" t="s">
        <v>145</v>
      </c>
      <c r="T272" s="88">
        <v>1600</v>
      </c>
      <c r="U272" s="99">
        <v>24</v>
      </c>
      <c r="V272" s="99">
        <v>20</v>
      </c>
      <c r="W272" s="102">
        <v>30</v>
      </c>
      <c r="X272" s="99" t="s">
        <v>804</v>
      </c>
      <c r="Y272" s="100">
        <f t="shared" si="93"/>
        <v>24.666666666666668</v>
      </c>
      <c r="Z272" s="40">
        <f t="shared" si="94"/>
        <v>1.0134916666666667E-2</v>
      </c>
      <c r="AA272" s="467"/>
      <c r="AB272" s="153"/>
      <c r="AC272" s="486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</row>
    <row r="273" spans="1:198" s="103" customFormat="1" ht="13.35" customHeight="1" x14ac:dyDescent="0.2">
      <c r="A273" s="446"/>
      <c r="B273" s="156"/>
      <c r="C273" s="94"/>
      <c r="D273" s="95"/>
      <c r="E273" s="92"/>
      <c r="F273" s="96"/>
      <c r="G273" s="97"/>
      <c r="H273" s="51"/>
      <c r="I273" s="51">
        <v>11</v>
      </c>
      <c r="J273" s="98" t="s">
        <v>139</v>
      </c>
      <c r="K273" s="86">
        <v>1600</v>
      </c>
      <c r="L273" s="99">
        <v>30</v>
      </c>
      <c r="M273" s="99">
        <v>24</v>
      </c>
      <c r="N273" s="99">
        <v>16</v>
      </c>
      <c r="O273" s="99" t="s">
        <v>803</v>
      </c>
      <c r="P273" s="100">
        <f t="shared" si="96"/>
        <v>23.333333333333332</v>
      </c>
      <c r="Q273" s="40">
        <f t="shared" si="95"/>
        <v>9.5870833333333329E-3</v>
      </c>
      <c r="R273" s="101"/>
      <c r="S273" s="98" t="s">
        <v>145</v>
      </c>
      <c r="T273" s="88">
        <v>1600</v>
      </c>
      <c r="U273" s="99">
        <v>24</v>
      </c>
      <c r="V273" s="99">
        <v>20</v>
      </c>
      <c r="W273" s="102">
        <v>30</v>
      </c>
      <c r="X273" s="99" t="s">
        <v>804</v>
      </c>
      <c r="Y273" s="100">
        <f t="shared" si="93"/>
        <v>24.666666666666668</v>
      </c>
      <c r="Z273" s="40">
        <f t="shared" si="94"/>
        <v>1.0134916666666667E-2</v>
      </c>
      <c r="AA273" s="467"/>
      <c r="AB273" s="153"/>
      <c r="AC273" s="486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</row>
    <row r="274" spans="1:198" s="103" customFormat="1" ht="13.35" customHeight="1" x14ac:dyDescent="0.2">
      <c r="A274" s="446"/>
      <c r="B274" s="156"/>
      <c r="C274" s="94"/>
      <c r="D274" s="95"/>
      <c r="E274" s="92"/>
      <c r="F274" s="96"/>
      <c r="G274" s="97"/>
      <c r="H274" s="51"/>
      <c r="I274" s="51">
        <v>12</v>
      </c>
      <c r="J274" s="98" t="s">
        <v>139</v>
      </c>
      <c r="K274" s="86">
        <v>1600</v>
      </c>
      <c r="L274" s="99">
        <v>30</v>
      </c>
      <c r="M274" s="99">
        <v>24</v>
      </c>
      <c r="N274" s="99">
        <v>16</v>
      </c>
      <c r="O274" s="155" t="s">
        <v>803</v>
      </c>
      <c r="P274" s="100">
        <f t="shared" si="96"/>
        <v>23.333333333333332</v>
      </c>
      <c r="Q274" s="40">
        <f t="shared" si="95"/>
        <v>9.5870833333333329E-3</v>
      </c>
      <c r="R274" s="101"/>
      <c r="S274" s="98" t="s">
        <v>146</v>
      </c>
      <c r="T274" s="88">
        <v>1600</v>
      </c>
      <c r="U274" s="99">
        <v>24</v>
      </c>
      <c r="V274" s="99">
        <v>28</v>
      </c>
      <c r="W274" s="102">
        <v>30</v>
      </c>
      <c r="X274" s="99" t="s">
        <v>804</v>
      </c>
      <c r="Y274" s="100">
        <f t="shared" si="93"/>
        <v>27.333333333333332</v>
      </c>
      <c r="Z274" s="40">
        <f t="shared" si="94"/>
        <v>1.1230583333333332E-2</v>
      </c>
      <c r="AA274" s="467"/>
      <c r="AB274" s="153"/>
      <c r="AC274" s="486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</row>
    <row r="275" spans="1:198" s="103" customFormat="1" ht="13.35" customHeight="1" x14ac:dyDescent="0.2">
      <c r="A275" s="446"/>
      <c r="B275" s="156"/>
      <c r="C275" s="94"/>
      <c r="D275" s="95"/>
      <c r="E275" s="92"/>
      <c r="F275" s="96"/>
      <c r="G275" s="97"/>
      <c r="H275" s="51"/>
      <c r="I275" s="51">
        <v>13</v>
      </c>
      <c r="J275" s="98" t="s">
        <v>137</v>
      </c>
      <c r="K275" s="86">
        <v>1600</v>
      </c>
      <c r="L275" s="99">
        <v>24</v>
      </c>
      <c r="M275" s="99">
        <v>28</v>
      </c>
      <c r="N275" s="99">
        <v>24</v>
      </c>
      <c r="O275" s="99" t="s">
        <v>803</v>
      </c>
      <c r="P275" s="100">
        <f t="shared" si="96"/>
        <v>25.333333333333332</v>
      </c>
      <c r="Q275" s="40">
        <f t="shared" si="95"/>
        <v>1.0408833333333332E-2</v>
      </c>
      <c r="R275" s="101"/>
      <c r="S275" s="98" t="s">
        <v>146</v>
      </c>
      <c r="T275" s="88">
        <v>1600</v>
      </c>
      <c r="U275" s="99">
        <v>24</v>
      </c>
      <c r="V275" s="99">
        <v>28</v>
      </c>
      <c r="W275" s="102">
        <v>30</v>
      </c>
      <c r="X275" s="99" t="s">
        <v>804</v>
      </c>
      <c r="Y275" s="100">
        <f t="shared" si="93"/>
        <v>27.333333333333332</v>
      </c>
      <c r="Z275" s="40">
        <f t="shared" si="94"/>
        <v>1.1230583333333332E-2</v>
      </c>
      <c r="AA275" s="467"/>
      <c r="AB275" s="153"/>
      <c r="AC275" s="486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</row>
    <row r="276" spans="1:198" s="103" customFormat="1" ht="13.35" customHeight="1" x14ac:dyDescent="0.2">
      <c r="A276" s="446"/>
      <c r="B276" s="156"/>
      <c r="C276" s="94"/>
      <c r="D276" s="95"/>
      <c r="E276" s="92"/>
      <c r="F276" s="96"/>
      <c r="G276" s="97"/>
      <c r="H276" s="51"/>
      <c r="I276" s="51">
        <v>14</v>
      </c>
      <c r="J276" s="98" t="s">
        <v>137</v>
      </c>
      <c r="K276" s="86">
        <v>1600</v>
      </c>
      <c r="L276" s="99">
        <v>24</v>
      </c>
      <c r="M276" s="99">
        <v>28</v>
      </c>
      <c r="N276" s="99">
        <v>24</v>
      </c>
      <c r="O276" s="155" t="s">
        <v>803</v>
      </c>
      <c r="P276" s="100">
        <f t="shared" si="96"/>
        <v>25.333333333333332</v>
      </c>
      <c r="Q276" s="40">
        <f t="shared" si="95"/>
        <v>1.0408833333333332E-2</v>
      </c>
      <c r="R276" s="101"/>
      <c r="S276" s="98" t="s">
        <v>147</v>
      </c>
      <c r="T276" s="88">
        <v>1600</v>
      </c>
      <c r="U276" s="99">
        <v>3</v>
      </c>
      <c r="V276" s="99">
        <v>5</v>
      </c>
      <c r="W276" s="102">
        <v>7</v>
      </c>
      <c r="X276" s="99" t="s">
        <v>804</v>
      </c>
      <c r="Y276" s="100">
        <f t="shared" si="93"/>
        <v>5</v>
      </c>
      <c r="Z276" s="40">
        <f t="shared" si="94"/>
        <v>2.0543749999999998E-3</v>
      </c>
      <c r="AA276" s="467"/>
      <c r="AB276" s="153"/>
      <c r="AC276" s="486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</row>
    <row r="277" spans="1:198" s="103" customFormat="1" ht="13.35" customHeight="1" x14ac:dyDescent="0.2">
      <c r="A277" s="446"/>
      <c r="B277" s="156"/>
      <c r="C277" s="94"/>
      <c r="D277" s="95"/>
      <c r="E277" s="92"/>
      <c r="F277" s="96"/>
      <c r="G277" s="97"/>
      <c r="H277" s="51"/>
      <c r="I277" s="51">
        <v>15</v>
      </c>
      <c r="J277" s="98" t="s">
        <v>134</v>
      </c>
      <c r="K277" s="86">
        <v>1600</v>
      </c>
      <c r="L277" s="99">
        <v>36</v>
      </c>
      <c r="M277" s="99">
        <v>42</v>
      </c>
      <c r="N277" s="99">
        <v>50</v>
      </c>
      <c r="O277" s="99" t="s">
        <v>803</v>
      </c>
      <c r="P277" s="100">
        <f t="shared" si="96"/>
        <v>42.666666666666664</v>
      </c>
      <c r="Q277" s="40">
        <f t="shared" si="95"/>
        <v>1.7530666666666667E-2</v>
      </c>
      <c r="R277" s="101"/>
      <c r="S277" s="98" t="s">
        <v>148</v>
      </c>
      <c r="T277" s="88">
        <v>1600</v>
      </c>
      <c r="U277" s="99">
        <v>0</v>
      </c>
      <c r="V277" s="99">
        <v>0</v>
      </c>
      <c r="W277" s="102">
        <v>0</v>
      </c>
      <c r="X277" s="99" t="s">
        <v>804</v>
      </c>
      <c r="Y277" s="100">
        <f t="shared" si="93"/>
        <v>0</v>
      </c>
      <c r="Z277" s="40">
        <f t="shared" si="94"/>
        <v>0</v>
      </c>
      <c r="AA277" s="467"/>
      <c r="AB277" s="153"/>
      <c r="AC277" s="486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</row>
    <row r="278" spans="1:198" s="103" customFormat="1" ht="13.35" customHeight="1" thickBot="1" x14ac:dyDescent="0.25">
      <c r="A278" s="446"/>
      <c r="B278" s="162"/>
      <c r="C278" s="105"/>
      <c r="D278" s="106"/>
      <c r="E278" s="107"/>
      <c r="F278" s="108"/>
      <c r="G278" s="109"/>
      <c r="H278" s="77"/>
      <c r="I278" s="77">
        <v>16</v>
      </c>
      <c r="J278" s="110" t="s">
        <v>134</v>
      </c>
      <c r="K278" s="111">
        <v>1600</v>
      </c>
      <c r="L278" s="112">
        <v>36</v>
      </c>
      <c r="M278" s="112">
        <v>42</v>
      </c>
      <c r="N278" s="112">
        <v>50</v>
      </c>
      <c r="O278" s="112" t="s">
        <v>803</v>
      </c>
      <c r="P278" s="114">
        <f t="shared" si="96"/>
        <v>42.666666666666664</v>
      </c>
      <c r="Q278" s="115">
        <f t="shared" si="95"/>
        <v>1.7530666666666667E-2</v>
      </c>
      <c r="R278" s="65"/>
      <c r="S278" s="110" t="s">
        <v>149</v>
      </c>
      <c r="T278" s="113">
        <v>1600</v>
      </c>
      <c r="U278" s="112">
        <v>0</v>
      </c>
      <c r="V278" s="112">
        <v>0</v>
      </c>
      <c r="W278" s="112">
        <v>0</v>
      </c>
      <c r="X278" s="112" t="s">
        <v>804</v>
      </c>
      <c r="Y278" s="114">
        <f t="shared" si="93"/>
        <v>0</v>
      </c>
      <c r="Z278" s="115">
        <f t="shared" si="94"/>
        <v>0</v>
      </c>
      <c r="AA278" s="468"/>
      <c r="AB278" s="153"/>
      <c r="AC278" s="486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  <c r="FH278" s="92"/>
      <c r="FI278" s="92"/>
      <c r="FJ278" s="92"/>
      <c r="FK278" s="92"/>
      <c r="FL278" s="92"/>
      <c r="FM278" s="92"/>
      <c r="FN278" s="92"/>
      <c r="FO278" s="92"/>
      <c r="FP278" s="92"/>
      <c r="FQ278" s="92"/>
      <c r="FR278" s="92"/>
      <c r="FS278" s="92"/>
      <c r="FT278" s="92"/>
      <c r="FU278" s="92"/>
      <c r="FV278" s="92"/>
      <c r="FW278" s="92"/>
      <c r="FX278" s="92"/>
      <c r="FY278" s="92"/>
      <c r="FZ278" s="92"/>
      <c r="GA278" s="92"/>
      <c r="GB278" s="92"/>
      <c r="GC278" s="92"/>
      <c r="GD278" s="92"/>
      <c r="GE278" s="92"/>
      <c r="GF278" s="92"/>
      <c r="GG278" s="92"/>
      <c r="GH278" s="92"/>
      <c r="GI278" s="92"/>
      <c r="GJ278" s="92"/>
      <c r="GK278" s="92"/>
      <c r="GL278" s="92"/>
      <c r="GM278" s="92"/>
      <c r="GN278" s="92"/>
      <c r="GO278" s="92"/>
      <c r="GP278" s="92"/>
    </row>
    <row r="279" spans="1:198" s="92" customFormat="1" ht="13.35" customHeight="1" thickBot="1" x14ac:dyDescent="0.25">
      <c r="A279" s="446"/>
      <c r="B279" s="79">
        <v>44844</v>
      </c>
      <c r="C279" s="80">
        <v>0.68402777777777779</v>
      </c>
      <c r="D279" s="81">
        <v>11</v>
      </c>
      <c r="E279" s="82">
        <f>(MAX(L279:N279))/K279/1.44</f>
        <v>0.17925347222222224</v>
      </c>
      <c r="F279" s="83">
        <f>(MAX(U279:W279))/T279/1.44</f>
        <v>0.1775173611111111</v>
      </c>
      <c r="G279" s="84" t="s">
        <v>35</v>
      </c>
      <c r="H279" s="35" t="s">
        <v>28</v>
      </c>
      <c r="I279" s="35">
        <v>48014</v>
      </c>
      <c r="J279" s="85" t="s">
        <v>29</v>
      </c>
      <c r="K279" s="86">
        <v>1600</v>
      </c>
      <c r="L279" s="159">
        <f>SUM(L280:L301)</f>
        <v>311</v>
      </c>
      <c r="M279" s="159">
        <f t="shared" ref="M279:N279" si="97">SUM(M280:M301)</f>
        <v>359</v>
      </c>
      <c r="N279" s="159">
        <f t="shared" si="97"/>
        <v>413</v>
      </c>
      <c r="O279" s="155" t="s">
        <v>796</v>
      </c>
      <c r="P279" s="87">
        <f t="shared" si="96"/>
        <v>361</v>
      </c>
      <c r="Q279" s="40">
        <f t="shared" si="95"/>
        <v>0.148325875</v>
      </c>
      <c r="R279" s="89" t="s">
        <v>31</v>
      </c>
      <c r="S279" s="90" t="s">
        <v>36</v>
      </c>
      <c r="T279" s="88">
        <v>1600</v>
      </c>
      <c r="U279" s="159">
        <f>SUM(U280:U301)</f>
        <v>409</v>
      </c>
      <c r="V279" s="159">
        <f>SUM(V280:V301)</f>
        <v>359</v>
      </c>
      <c r="W279" s="160">
        <f>SUM(W280:W301)</f>
        <v>389</v>
      </c>
      <c r="X279" s="88" t="s">
        <v>801</v>
      </c>
      <c r="Y279" s="87">
        <f t="shared" si="93"/>
        <v>385.66666666666669</v>
      </c>
      <c r="Z279" s="40">
        <f t="shared" si="94"/>
        <v>0.15846079166666668</v>
      </c>
      <c r="AA279" s="466" t="s">
        <v>31</v>
      </c>
      <c r="AB279" s="487">
        <f>Q279+Z279</f>
        <v>0.30678666666666665</v>
      </c>
      <c r="AC279" s="486">
        <f t="shared" ref="AC267:AC330" si="98">T279 - (AB279*T279)</f>
        <v>1109.1413333333335</v>
      </c>
    </row>
    <row r="280" spans="1:198" s="103" customFormat="1" ht="13.35" customHeight="1" x14ac:dyDescent="0.2">
      <c r="A280" s="446"/>
      <c r="B280" s="156"/>
      <c r="C280" s="94"/>
      <c r="D280" s="95"/>
      <c r="E280" s="92"/>
      <c r="F280" s="96"/>
      <c r="G280" s="97"/>
      <c r="H280" s="51"/>
      <c r="I280" s="51">
        <v>1</v>
      </c>
      <c r="J280" s="98" t="s">
        <v>34</v>
      </c>
      <c r="K280" s="86">
        <v>1600</v>
      </c>
      <c r="L280" s="99">
        <v>0</v>
      </c>
      <c r="M280" s="99">
        <v>0</v>
      </c>
      <c r="N280" s="99">
        <v>0</v>
      </c>
      <c r="O280" s="99" t="s">
        <v>796</v>
      </c>
      <c r="P280" s="100">
        <f t="shared" ref="P280" si="99">(L280+M280+N280)/3</f>
        <v>0</v>
      </c>
      <c r="Q280" s="40">
        <f t="shared" si="95"/>
        <v>0</v>
      </c>
      <c r="R280" s="101"/>
      <c r="S280" s="98" t="s">
        <v>34</v>
      </c>
      <c r="T280" s="88">
        <v>1600</v>
      </c>
      <c r="U280" s="99">
        <v>0</v>
      </c>
      <c r="V280" s="99">
        <v>0</v>
      </c>
      <c r="W280" s="102">
        <v>0</v>
      </c>
      <c r="X280" s="99" t="s">
        <v>801</v>
      </c>
      <c r="Y280" s="87">
        <f t="shared" ref="Y280" si="100">(U280+V280+W280)/3</f>
        <v>0</v>
      </c>
      <c r="Z280" s="40">
        <f t="shared" si="94"/>
        <v>0</v>
      </c>
      <c r="AA280" s="467"/>
      <c r="AB280" s="153"/>
      <c r="AC280" s="486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  <c r="FH280" s="92"/>
      <c r="FI280" s="92"/>
      <c r="FJ280" s="92"/>
      <c r="FK280" s="92"/>
      <c r="FL280" s="92"/>
      <c r="FM280" s="92"/>
      <c r="FN280" s="92"/>
      <c r="FO280" s="92"/>
      <c r="FP280" s="92"/>
      <c r="FQ280" s="92"/>
      <c r="FR280" s="92"/>
      <c r="FS280" s="92"/>
      <c r="FT280" s="92"/>
      <c r="FU280" s="92"/>
      <c r="FV280" s="92"/>
      <c r="FW280" s="92"/>
      <c r="FX280" s="92"/>
      <c r="FY280" s="92"/>
      <c r="FZ280" s="92"/>
      <c r="GA280" s="92"/>
      <c r="GB280" s="92"/>
      <c r="GC280" s="92"/>
      <c r="GD280" s="92"/>
      <c r="GE280" s="92"/>
      <c r="GF280" s="92"/>
      <c r="GG280" s="92"/>
      <c r="GH280" s="92"/>
      <c r="GI280" s="92"/>
      <c r="GJ280" s="92"/>
      <c r="GK280" s="92"/>
      <c r="GL280" s="92"/>
      <c r="GM280" s="92"/>
      <c r="GN280" s="92"/>
      <c r="GO280" s="92"/>
      <c r="GP280" s="92"/>
    </row>
    <row r="281" spans="1:198" s="103" customFormat="1" ht="13.35" customHeight="1" x14ac:dyDescent="0.2">
      <c r="A281" s="446"/>
      <c r="B281" s="156"/>
      <c r="C281" s="94"/>
      <c r="D281" s="95"/>
      <c r="E281" s="92"/>
      <c r="F281" s="96"/>
      <c r="G281" s="97"/>
      <c r="H281" s="51"/>
      <c r="I281" s="51">
        <v>2</v>
      </c>
      <c r="J281" s="98" t="s">
        <v>34</v>
      </c>
      <c r="K281" s="86">
        <v>1600</v>
      </c>
      <c r="L281" s="99">
        <v>0</v>
      </c>
      <c r="M281" s="99">
        <v>0</v>
      </c>
      <c r="N281" s="99">
        <v>0</v>
      </c>
      <c r="O281" s="155" t="s">
        <v>796</v>
      </c>
      <c r="P281" s="100">
        <f t="shared" si="96"/>
        <v>0</v>
      </c>
      <c r="Q281" s="40">
        <f t="shared" si="95"/>
        <v>0</v>
      </c>
      <c r="R281" s="101"/>
      <c r="S281" s="98" t="s">
        <v>34</v>
      </c>
      <c r="T281" s="88">
        <v>1600</v>
      </c>
      <c r="U281" s="99">
        <v>0</v>
      </c>
      <c r="V281" s="99">
        <v>0</v>
      </c>
      <c r="W281" s="102">
        <v>0</v>
      </c>
      <c r="X281" s="88" t="s">
        <v>801</v>
      </c>
      <c r="Y281" s="87">
        <f t="shared" si="93"/>
        <v>0</v>
      </c>
      <c r="Z281" s="40">
        <f t="shared" si="94"/>
        <v>0</v>
      </c>
      <c r="AA281" s="467"/>
      <c r="AB281" s="153"/>
      <c r="AC281" s="486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  <c r="FH281" s="92"/>
      <c r="FI281" s="92"/>
      <c r="FJ281" s="92"/>
      <c r="FK281" s="92"/>
      <c r="FL281" s="92"/>
      <c r="FM281" s="92"/>
      <c r="FN281" s="92"/>
      <c r="FO281" s="92"/>
      <c r="FP281" s="92"/>
      <c r="FQ281" s="92"/>
      <c r="FR281" s="92"/>
      <c r="FS281" s="92"/>
      <c r="FT281" s="92"/>
      <c r="FU281" s="92"/>
      <c r="FV281" s="92"/>
      <c r="FW281" s="92"/>
      <c r="FX281" s="92"/>
      <c r="FY281" s="92"/>
      <c r="FZ281" s="92"/>
      <c r="GA281" s="92"/>
      <c r="GB281" s="92"/>
      <c r="GC281" s="92"/>
      <c r="GD281" s="92"/>
      <c r="GE281" s="92"/>
      <c r="GF281" s="92"/>
      <c r="GG281" s="92"/>
      <c r="GH281" s="92"/>
      <c r="GI281" s="92"/>
      <c r="GJ281" s="92"/>
      <c r="GK281" s="92"/>
      <c r="GL281" s="92"/>
      <c r="GM281" s="92"/>
      <c r="GN281" s="92"/>
      <c r="GO281" s="92"/>
      <c r="GP281" s="92"/>
    </row>
    <row r="282" spans="1:198" s="103" customFormat="1" ht="13.35" customHeight="1" x14ac:dyDescent="0.2">
      <c r="A282" s="446"/>
      <c r="B282" s="156"/>
      <c r="C282" s="94"/>
      <c r="D282" s="95"/>
      <c r="E282" s="92"/>
      <c r="F282" s="96"/>
      <c r="G282" s="97"/>
      <c r="H282" s="51"/>
      <c r="I282" s="51">
        <v>3</v>
      </c>
      <c r="J282" s="98" t="s">
        <v>34</v>
      </c>
      <c r="K282" s="86">
        <v>1600</v>
      </c>
      <c r="L282" s="99">
        <v>0</v>
      </c>
      <c r="M282" s="99">
        <v>0</v>
      </c>
      <c r="N282" s="99">
        <v>0</v>
      </c>
      <c r="O282" s="99" t="s">
        <v>796</v>
      </c>
      <c r="P282" s="100">
        <f t="shared" si="96"/>
        <v>0</v>
      </c>
      <c r="Q282" s="40">
        <f t="shared" si="95"/>
        <v>0</v>
      </c>
      <c r="R282" s="101"/>
      <c r="S282" s="98" t="s">
        <v>34</v>
      </c>
      <c r="T282" s="88">
        <v>1600</v>
      </c>
      <c r="U282" s="99">
        <v>0</v>
      </c>
      <c r="V282" s="99">
        <v>0</v>
      </c>
      <c r="W282" s="102">
        <v>0</v>
      </c>
      <c r="X282" s="99" t="s">
        <v>801</v>
      </c>
      <c r="Y282" s="100">
        <f t="shared" si="93"/>
        <v>0</v>
      </c>
      <c r="Z282" s="40">
        <f t="shared" si="94"/>
        <v>0</v>
      </c>
      <c r="AA282" s="467"/>
      <c r="AB282" s="153"/>
      <c r="AC282" s="486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  <c r="FH282" s="92"/>
      <c r="FI282" s="92"/>
      <c r="FJ282" s="92"/>
      <c r="FK282" s="92"/>
      <c r="FL282" s="92"/>
      <c r="FM282" s="92"/>
      <c r="FN282" s="92"/>
      <c r="FO282" s="92"/>
      <c r="FP282" s="92"/>
      <c r="FQ282" s="92"/>
      <c r="FR282" s="92"/>
      <c r="FS282" s="92"/>
      <c r="FT282" s="92"/>
      <c r="FU282" s="92"/>
      <c r="FV282" s="92"/>
      <c r="FW282" s="92"/>
      <c r="FX282" s="92"/>
      <c r="FY282" s="92"/>
      <c r="FZ282" s="92"/>
      <c r="GA282" s="92"/>
      <c r="GB282" s="92"/>
      <c r="GC282" s="92"/>
      <c r="GD282" s="92"/>
      <c r="GE282" s="92"/>
      <c r="GF282" s="92"/>
      <c r="GG282" s="92"/>
      <c r="GH282" s="92"/>
      <c r="GI282" s="92"/>
      <c r="GJ282" s="92"/>
      <c r="GK282" s="92"/>
      <c r="GL282" s="92"/>
      <c r="GM282" s="92"/>
      <c r="GN282" s="92"/>
      <c r="GO282" s="92"/>
      <c r="GP282" s="92"/>
    </row>
    <row r="283" spans="1:198" s="103" customFormat="1" ht="13.35" customHeight="1" x14ac:dyDescent="0.2">
      <c r="A283" s="446"/>
      <c r="B283" s="156"/>
      <c r="C283" s="94"/>
      <c r="D283" s="95"/>
      <c r="E283" s="92"/>
      <c r="F283" s="96"/>
      <c r="G283" s="97"/>
      <c r="H283" s="51"/>
      <c r="I283" s="51">
        <v>4</v>
      </c>
      <c r="J283" s="98" t="s">
        <v>34</v>
      </c>
      <c r="K283" s="86">
        <v>1600</v>
      </c>
      <c r="L283" s="99">
        <v>0</v>
      </c>
      <c r="M283" s="99">
        <v>0</v>
      </c>
      <c r="N283" s="99">
        <v>0</v>
      </c>
      <c r="O283" s="155" t="s">
        <v>796</v>
      </c>
      <c r="P283" s="100">
        <f t="shared" si="96"/>
        <v>0</v>
      </c>
      <c r="Q283" s="40">
        <f t="shared" si="95"/>
        <v>0</v>
      </c>
      <c r="R283" s="101"/>
      <c r="S283" s="98" t="s">
        <v>34</v>
      </c>
      <c r="T283" s="88">
        <v>1600</v>
      </c>
      <c r="U283" s="99">
        <v>0</v>
      </c>
      <c r="V283" s="99">
        <v>0</v>
      </c>
      <c r="W283" s="102">
        <v>0</v>
      </c>
      <c r="X283" s="88" t="s">
        <v>801</v>
      </c>
      <c r="Y283" s="100">
        <f t="shared" si="93"/>
        <v>0</v>
      </c>
      <c r="Z283" s="40">
        <f t="shared" si="94"/>
        <v>0</v>
      </c>
      <c r="AA283" s="467"/>
      <c r="AB283" s="153"/>
      <c r="AC283" s="486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  <c r="FH283" s="92"/>
      <c r="FI283" s="92"/>
      <c r="FJ283" s="92"/>
      <c r="FK283" s="92"/>
      <c r="FL283" s="92"/>
      <c r="FM283" s="92"/>
      <c r="FN283" s="92"/>
      <c r="FO283" s="92"/>
      <c r="FP283" s="92"/>
      <c r="FQ283" s="92"/>
      <c r="FR283" s="92"/>
      <c r="FS283" s="92"/>
      <c r="FT283" s="92"/>
      <c r="FU283" s="92"/>
      <c r="FV283" s="92"/>
      <c r="FW283" s="92"/>
      <c r="FX283" s="92"/>
      <c r="FY283" s="92"/>
      <c r="FZ283" s="92"/>
      <c r="GA283" s="92"/>
      <c r="GB283" s="92"/>
      <c r="GC283" s="92"/>
      <c r="GD283" s="92"/>
      <c r="GE283" s="92"/>
      <c r="GF283" s="92"/>
      <c r="GG283" s="92"/>
      <c r="GH283" s="92"/>
      <c r="GI283" s="92"/>
      <c r="GJ283" s="92"/>
      <c r="GK283" s="92"/>
      <c r="GL283" s="92"/>
      <c r="GM283" s="92"/>
      <c r="GN283" s="92"/>
      <c r="GO283" s="92"/>
      <c r="GP283" s="92"/>
    </row>
    <row r="284" spans="1:198" s="103" customFormat="1" ht="13.35" customHeight="1" x14ac:dyDescent="0.2">
      <c r="A284" s="446"/>
      <c r="B284" s="156"/>
      <c r="C284" s="94"/>
      <c r="D284" s="95"/>
      <c r="E284" s="92"/>
      <c r="F284" s="96"/>
      <c r="G284" s="97"/>
      <c r="H284" s="51"/>
      <c r="I284" s="51">
        <v>5</v>
      </c>
      <c r="J284" s="98" t="s">
        <v>34</v>
      </c>
      <c r="K284" s="86">
        <v>1600</v>
      </c>
      <c r="L284" s="99">
        <v>0</v>
      </c>
      <c r="M284" s="99">
        <v>0</v>
      </c>
      <c r="N284" s="99">
        <v>0</v>
      </c>
      <c r="O284" s="99" t="s">
        <v>796</v>
      </c>
      <c r="P284" s="100">
        <f t="shared" si="96"/>
        <v>0</v>
      </c>
      <c r="Q284" s="40">
        <f t="shared" si="95"/>
        <v>0</v>
      </c>
      <c r="R284" s="101"/>
      <c r="S284" s="98" t="s">
        <v>34</v>
      </c>
      <c r="T284" s="88">
        <v>1600</v>
      </c>
      <c r="U284" s="99">
        <v>0</v>
      </c>
      <c r="V284" s="99">
        <v>0</v>
      </c>
      <c r="W284" s="102">
        <v>0</v>
      </c>
      <c r="X284" s="99" t="s">
        <v>801</v>
      </c>
      <c r="Y284" s="100">
        <f t="shared" si="93"/>
        <v>0</v>
      </c>
      <c r="Z284" s="40">
        <f t="shared" si="94"/>
        <v>0</v>
      </c>
      <c r="AA284" s="467"/>
      <c r="AB284" s="153"/>
      <c r="AC284" s="486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  <c r="FH284" s="92"/>
      <c r="FI284" s="92"/>
      <c r="FJ284" s="92"/>
      <c r="FK284" s="92"/>
      <c r="FL284" s="92"/>
      <c r="FM284" s="92"/>
      <c r="FN284" s="92"/>
      <c r="FO284" s="92"/>
      <c r="FP284" s="92"/>
      <c r="FQ284" s="92"/>
      <c r="FR284" s="92"/>
      <c r="FS284" s="92"/>
      <c r="FT284" s="92"/>
      <c r="FU284" s="92"/>
      <c r="FV284" s="92"/>
      <c r="FW284" s="92"/>
      <c r="FX284" s="92"/>
      <c r="FY284" s="92"/>
      <c r="FZ284" s="92"/>
      <c r="GA284" s="92"/>
      <c r="GB284" s="92"/>
      <c r="GC284" s="92"/>
      <c r="GD284" s="92"/>
      <c r="GE284" s="92"/>
      <c r="GF284" s="92"/>
      <c r="GG284" s="92"/>
      <c r="GH284" s="92"/>
      <c r="GI284" s="92"/>
      <c r="GJ284" s="92"/>
      <c r="GK284" s="92"/>
      <c r="GL284" s="92"/>
      <c r="GM284" s="92"/>
      <c r="GN284" s="92"/>
      <c r="GO284" s="92"/>
      <c r="GP284" s="92"/>
    </row>
    <row r="285" spans="1:198" s="103" customFormat="1" ht="13.35" customHeight="1" x14ac:dyDescent="0.2">
      <c r="A285" s="446"/>
      <c r="B285" s="156"/>
      <c r="C285" s="94"/>
      <c r="D285" s="95"/>
      <c r="E285" s="92"/>
      <c r="F285" s="96"/>
      <c r="G285" s="97"/>
      <c r="H285" s="51"/>
      <c r="I285" s="51">
        <v>6</v>
      </c>
      <c r="J285" s="98" t="s">
        <v>34</v>
      </c>
      <c r="K285" s="86">
        <v>1600</v>
      </c>
      <c r="L285" s="99">
        <v>0</v>
      </c>
      <c r="M285" s="99">
        <v>0</v>
      </c>
      <c r="N285" s="99">
        <v>0</v>
      </c>
      <c r="O285" s="155" t="s">
        <v>796</v>
      </c>
      <c r="P285" s="100">
        <f t="shared" si="96"/>
        <v>0</v>
      </c>
      <c r="Q285" s="40">
        <f t="shared" si="95"/>
        <v>0</v>
      </c>
      <c r="R285" s="101"/>
      <c r="S285" s="98" t="s">
        <v>34</v>
      </c>
      <c r="T285" s="88">
        <v>1600</v>
      </c>
      <c r="U285" s="99">
        <v>0</v>
      </c>
      <c r="V285" s="99">
        <v>0</v>
      </c>
      <c r="W285" s="102">
        <v>0</v>
      </c>
      <c r="X285" s="88" t="s">
        <v>801</v>
      </c>
      <c r="Y285" s="100">
        <f t="shared" si="93"/>
        <v>0</v>
      </c>
      <c r="Z285" s="40">
        <f t="shared" si="94"/>
        <v>0</v>
      </c>
      <c r="AA285" s="467"/>
      <c r="AB285" s="153"/>
      <c r="AC285" s="486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  <c r="FH285" s="92"/>
      <c r="FI285" s="92"/>
      <c r="FJ285" s="92"/>
      <c r="FK285" s="92"/>
      <c r="FL285" s="92"/>
      <c r="FM285" s="92"/>
      <c r="FN285" s="92"/>
      <c r="FO285" s="92"/>
      <c r="FP285" s="92"/>
      <c r="FQ285" s="92"/>
      <c r="FR285" s="92"/>
      <c r="FS285" s="92"/>
      <c r="FT285" s="92"/>
      <c r="FU285" s="92"/>
      <c r="FV285" s="92"/>
      <c r="FW285" s="92"/>
      <c r="FX285" s="92"/>
      <c r="FY285" s="92"/>
      <c r="FZ285" s="92"/>
      <c r="GA285" s="92"/>
      <c r="GB285" s="92"/>
      <c r="GC285" s="92"/>
      <c r="GD285" s="92"/>
      <c r="GE285" s="92"/>
      <c r="GF285" s="92"/>
      <c r="GG285" s="92"/>
      <c r="GH285" s="92"/>
      <c r="GI285" s="92"/>
      <c r="GJ285" s="92"/>
      <c r="GK285" s="92"/>
      <c r="GL285" s="92"/>
      <c r="GM285" s="92"/>
      <c r="GN285" s="92"/>
      <c r="GO285" s="92"/>
      <c r="GP285" s="92"/>
    </row>
    <row r="286" spans="1:198" s="103" customFormat="1" ht="13.35" customHeight="1" x14ac:dyDescent="0.2">
      <c r="A286" s="446"/>
      <c r="B286" s="156"/>
      <c r="C286" s="94"/>
      <c r="D286" s="95"/>
      <c r="E286" s="92"/>
      <c r="F286" s="96"/>
      <c r="G286" s="97"/>
      <c r="H286" s="51"/>
      <c r="I286" s="51">
        <v>7</v>
      </c>
      <c r="J286" s="98" t="s">
        <v>34</v>
      </c>
      <c r="K286" s="86">
        <v>1600</v>
      </c>
      <c r="L286" s="99">
        <v>0</v>
      </c>
      <c r="M286" s="99">
        <v>0</v>
      </c>
      <c r="N286" s="99">
        <v>0</v>
      </c>
      <c r="O286" s="99" t="s">
        <v>796</v>
      </c>
      <c r="P286" s="100">
        <f t="shared" si="96"/>
        <v>0</v>
      </c>
      <c r="Q286" s="40">
        <f t="shared" si="95"/>
        <v>0</v>
      </c>
      <c r="R286" s="101"/>
      <c r="S286" s="98" t="s">
        <v>774</v>
      </c>
      <c r="T286" s="88">
        <v>1600</v>
      </c>
      <c r="U286" s="99">
        <v>0</v>
      </c>
      <c r="V286" s="99">
        <v>0</v>
      </c>
      <c r="W286" s="102">
        <v>0</v>
      </c>
      <c r="X286" s="99" t="s">
        <v>801</v>
      </c>
      <c r="Y286" s="100">
        <f t="shared" si="93"/>
        <v>0</v>
      </c>
      <c r="Z286" s="40">
        <f t="shared" si="94"/>
        <v>0</v>
      </c>
      <c r="AA286" s="467"/>
      <c r="AB286" s="153"/>
      <c r="AC286" s="486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  <c r="FH286" s="92"/>
      <c r="FI286" s="92"/>
      <c r="FJ286" s="92"/>
      <c r="FK286" s="92"/>
      <c r="FL286" s="92"/>
      <c r="FM286" s="92"/>
      <c r="FN286" s="92"/>
      <c r="FO286" s="92"/>
      <c r="FP286" s="92"/>
      <c r="FQ286" s="92"/>
      <c r="FR286" s="92"/>
      <c r="FS286" s="92"/>
      <c r="FT286" s="92"/>
      <c r="FU286" s="92"/>
      <c r="FV286" s="92"/>
      <c r="FW286" s="92"/>
      <c r="FX286" s="92"/>
      <c r="FY286" s="92"/>
      <c r="FZ286" s="92"/>
      <c r="GA286" s="92"/>
      <c r="GB286" s="92"/>
      <c r="GC286" s="92"/>
      <c r="GD286" s="92"/>
      <c r="GE286" s="92"/>
      <c r="GF286" s="92"/>
      <c r="GG286" s="92"/>
      <c r="GH286" s="92"/>
      <c r="GI286" s="92"/>
      <c r="GJ286" s="92"/>
      <c r="GK286" s="92"/>
      <c r="GL286" s="92"/>
      <c r="GM286" s="92"/>
      <c r="GN286" s="92"/>
      <c r="GO286" s="92"/>
      <c r="GP286" s="92"/>
    </row>
    <row r="287" spans="1:198" s="103" customFormat="1" ht="13.35" customHeight="1" x14ac:dyDescent="0.2">
      <c r="A287" s="446"/>
      <c r="B287" s="156"/>
      <c r="C287" s="94"/>
      <c r="D287" s="95"/>
      <c r="E287" s="92"/>
      <c r="F287" s="96"/>
      <c r="G287" s="97"/>
      <c r="H287" s="51"/>
      <c r="I287" s="51">
        <v>8</v>
      </c>
      <c r="J287" s="98" t="s">
        <v>159</v>
      </c>
      <c r="K287" s="86">
        <v>1600</v>
      </c>
      <c r="L287" s="99">
        <v>20</v>
      </c>
      <c r="M287" s="99">
        <v>30</v>
      </c>
      <c r="N287" s="99">
        <v>32</v>
      </c>
      <c r="O287" s="155" t="s">
        <v>796</v>
      </c>
      <c r="P287" s="100">
        <f t="shared" si="96"/>
        <v>27.333333333333332</v>
      </c>
      <c r="Q287" s="40">
        <f t="shared" si="95"/>
        <v>1.1230583333333332E-2</v>
      </c>
      <c r="R287" s="101"/>
      <c r="S287" s="98" t="s">
        <v>802</v>
      </c>
      <c r="T287" s="88">
        <v>1600</v>
      </c>
      <c r="U287" s="99">
        <v>0</v>
      </c>
      <c r="V287" s="99">
        <v>0</v>
      </c>
      <c r="W287" s="102">
        <v>0</v>
      </c>
      <c r="X287" s="88" t="s">
        <v>801</v>
      </c>
      <c r="Y287" s="100">
        <f t="shared" si="93"/>
        <v>0</v>
      </c>
      <c r="Z287" s="40">
        <f t="shared" si="94"/>
        <v>0</v>
      </c>
      <c r="AA287" s="467"/>
      <c r="AB287" s="153"/>
      <c r="AC287" s="486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  <c r="FH287" s="92"/>
      <c r="FI287" s="92"/>
      <c r="FJ287" s="92"/>
      <c r="FK287" s="92"/>
      <c r="FL287" s="92"/>
      <c r="FM287" s="92"/>
      <c r="FN287" s="92"/>
      <c r="FO287" s="92"/>
      <c r="FP287" s="92"/>
      <c r="FQ287" s="92"/>
      <c r="FR287" s="92"/>
      <c r="FS287" s="92"/>
      <c r="FT287" s="92"/>
      <c r="FU287" s="92"/>
      <c r="FV287" s="92"/>
      <c r="FW287" s="92"/>
      <c r="FX287" s="92"/>
      <c r="FY287" s="92"/>
      <c r="FZ287" s="92"/>
      <c r="GA287" s="92"/>
      <c r="GB287" s="92"/>
      <c r="GC287" s="92"/>
      <c r="GD287" s="92"/>
      <c r="GE287" s="92"/>
      <c r="GF287" s="92"/>
      <c r="GG287" s="92"/>
      <c r="GH287" s="92"/>
      <c r="GI287" s="92"/>
      <c r="GJ287" s="92"/>
      <c r="GK287" s="92"/>
      <c r="GL287" s="92"/>
      <c r="GM287" s="92"/>
      <c r="GN287" s="92"/>
      <c r="GO287" s="92"/>
      <c r="GP287" s="92"/>
    </row>
    <row r="288" spans="1:198" s="103" customFormat="1" ht="13.35" customHeight="1" x14ac:dyDescent="0.2">
      <c r="A288" s="446"/>
      <c r="B288" s="156"/>
      <c r="C288" s="94"/>
      <c r="D288" s="95"/>
      <c r="E288" s="92"/>
      <c r="F288" s="96"/>
      <c r="G288" s="97"/>
      <c r="H288" s="51"/>
      <c r="I288" s="51">
        <v>9</v>
      </c>
      <c r="J288" s="98" t="s">
        <v>159</v>
      </c>
      <c r="K288" s="86">
        <v>1600</v>
      </c>
      <c r="L288" s="99">
        <v>20</v>
      </c>
      <c r="M288" s="99">
        <v>30</v>
      </c>
      <c r="N288" s="99">
        <v>32</v>
      </c>
      <c r="O288" s="99" t="s">
        <v>796</v>
      </c>
      <c r="P288" s="100">
        <f t="shared" si="96"/>
        <v>27.333333333333332</v>
      </c>
      <c r="Q288" s="40">
        <f t="shared" si="95"/>
        <v>1.1230583333333332E-2</v>
      </c>
      <c r="R288" s="101"/>
      <c r="S288" s="98" t="s">
        <v>159</v>
      </c>
      <c r="T288" s="88">
        <v>1600</v>
      </c>
      <c r="U288" s="99">
        <v>36</v>
      </c>
      <c r="V288" s="99">
        <v>40</v>
      </c>
      <c r="W288" s="102">
        <v>44</v>
      </c>
      <c r="X288" s="99" t="s">
        <v>801</v>
      </c>
      <c r="Y288" s="100">
        <f t="shared" si="93"/>
        <v>40</v>
      </c>
      <c r="Z288" s="40">
        <f t="shared" si="94"/>
        <v>1.6434999999999998E-2</v>
      </c>
      <c r="AA288" s="467"/>
      <c r="AB288" s="153"/>
      <c r="AC288" s="486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  <c r="FH288" s="92"/>
      <c r="FI288" s="92"/>
      <c r="FJ288" s="92"/>
      <c r="FK288" s="92"/>
      <c r="FL288" s="92"/>
      <c r="FM288" s="92"/>
      <c r="FN288" s="92"/>
      <c r="FO288" s="92"/>
      <c r="FP288" s="92"/>
      <c r="FQ288" s="92"/>
      <c r="FR288" s="92"/>
      <c r="FS288" s="92"/>
      <c r="FT288" s="92"/>
      <c r="FU288" s="92"/>
      <c r="FV288" s="92"/>
      <c r="FW288" s="92"/>
      <c r="FX288" s="92"/>
      <c r="FY288" s="92"/>
      <c r="FZ288" s="92"/>
      <c r="GA288" s="92"/>
      <c r="GB288" s="92"/>
      <c r="GC288" s="92"/>
      <c r="GD288" s="92"/>
      <c r="GE288" s="92"/>
      <c r="GF288" s="92"/>
      <c r="GG288" s="92"/>
      <c r="GH288" s="92"/>
      <c r="GI288" s="92"/>
      <c r="GJ288" s="92"/>
      <c r="GK288" s="92"/>
      <c r="GL288" s="92"/>
      <c r="GM288" s="92"/>
      <c r="GN288" s="92"/>
      <c r="GO288" s="92"/>
      <c r="GP288" s="92"/>
    </row>
    <row r="289" spans="1:198" s="103" customFormat="1" ht="13.35" customHeight="1" x14ac:dyDescent="0.2">
      <c r="A289" s="446"/>
      <c r="B289" s="156"/>
      <c r="C289" s="94"/>
      <c r="D289" s="95"/>
      <c r="E289" s="92"/>
      <c r="F289" s="96"/>
      <c r="G289" s="97"/>
      <c r="H289" s="51"/>
      <c r="I289" s="51">
        <v>10</v>
      </c>
      <c r="J289" s="98" t="s">
        <v>158</v>
      </c>
      <c r="K289" s="86">
        <v>1600</v>
      </c>
      <c r="L289" s="99">
        <v>0</v>
      </c>
      <c r="M289" s="99">
        <v>0</v>
      </c>
      <c r="N289" s="99">
        <v>0</v>
      </c>
      <c r="O289" s="155" t="s">
        <v>796</v>
      </c>
      <c r="P289" s="100">
        <f t="shared" si="96"/>
        <v>0</v>
      </c>
      <c r="Q289" s="40">
        <f t="shared" si="95"/>
        <v>0</v>
      </c>
      <c r="R289" s="101"/>
      <c r="S289" s="98" t="s">
        <v>159</v>
      </c>
      <c r="T289" s="88">
        <v>1600</v>
      </c>
      <c r="U289" s="99">
        <v>36</v>
      </c>
      <c r="V289" s="99">
        <v>40</v>
      </c>
      <c r="W289" s="102">
        <v>44</v>
      </c>
      <c r="X289" s="88" t="s">
        <v>801</v>
      </c>
      <c r="Y289" s="100">
        <f t="shared" si="93"/>
        <v>40</v>
      </c>
      <c r="Z289" s="40">
        <f t="shared" si="94"/>
        <v>1.6434999999999998E-2</v>
      </c>
      <c r="AA289" s="467"/>
      <c r="AB289" s="153"/>
      <c r="AC289" s="486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  <c r="FH289" s="92"/>
      <c r="FI289" s="92"/>
      <c r="FJ289" s="92"/>
      <c r="FK289" s="92"/>
      <c r="FL289" s="92"/>
      <c r="FM289" s="92"/>
      <c r="FN289" s="92"/>
      <c r="FO289" s="92"/>
      <c r="FP289" s="92"/>
      <c r="FQ289" s="92"/>
      <c r="FR289" s="92"/>
      <c r="FS289" s="92"/>
      <c r="FT289" s="92"/>
      <c r="FU289" s="92"/>
      <c r="FV289" s="92"/>
      <c r="FW289" s="92"/>
      <c r="FX289" s="92"/>
      <c r="FY289" s="92"/>
      <c r="FZ289" s="92"/>
      <c r="GA289" s="92"/>
      <c r="GB289" s="92"/>
      <c r="GC289" s="92"/>
      <c r="GD289" s="92"/>
      <c r="GE289" s="92"/>
      <c r="GF289" s="92"/>
      <c r="GG289" s="92"/>
      <c r="GH289" s="92"/>
      <c r="GI289" s="92"/>
      <c r="GJ289" s="92"/>
      <c r="GK289" s="92"/>
      <c r="GL289" s="92"/>
      <c r="GM289" s="92"/>
      <c r="GN289" s="92"/>
      <c r="GO289" s="92"/>
      <c r="GP289" s="92"/>
    </row>
    <row r="290" spans="1:198" s="103" customFormat="1" ht="13.35" customHeight="1" x14ac:dyDescent="0.2">
      <c r="A290" s="446"/>
      <c r="B290" s="156"/>
      <c r="C290" s="94"/>
      <c r="D290" s="95"/>
      <c r="E290" s="92"/>
      <c r="F290" s="96"/>
      <c r="G290" s="97"/>
      <c r="H290" s="51"/>
      <c r="I290" s="51">
        <v>11</v>
      </c>
      <c r="J290" s="98" t="s">
        <v>157</v>
      </c>
      <c r="K290" s="86">
        <v>1600</v>
      </c>
      <c r="L290" s="99">
        <v>34</v>
      </c>
      <c r="M290" s="99">
        <v>36</v>
      </c>
      <c r="N290" s="99">
        <v>44</v>
      </c>
      <c r="O290" s="99" t="s">
        <v>796</v>
      </c>
      <c r="P290" s="100">
        <f t="shared" si="96"/>
        <v>38</v>
      </c>
      <c r="Q290" s="40">
        <f t="shared" si="95"/>
        <v>1.561325E-2</v>
      </c>
      <c r="R290" s="101"/>
      <c r="S290" s="98" t="s">
        <v>158</v>
      </c>
      <c r="T290" s="88">
        <v>1600</v>
      </c>
      <c r="U290" s="99">
        <v>16</v>
      </c>
      <c r="V290" s="99">
        <v>20</v>
      </c>
      <c r="W290" s="102">
        <v>24</v>
      </c>
      <c r="X290" s="99" t="s">
        <v>801</v>
      </c>
      <c r="Y290" s="100">
        <f t="shared" si="93"/>
        <v>20</v>
      </c>
      <c r="Z290" s="40">
        <f t="shared" si="94"/>
        <v>8.2174999999999991E-3</v>
      </c>
      <c r="AA290" s="467"/>
      <c r="AB290" s="153"/>
      <c r="AC290" s="486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  <c r="FH290" s="92"/>
      <c r="FI290" s="92"/>
      <c r="FJ290" s="92"/>
      <c r="FK290" s="92"/>
      <c r="FL290" s="92"/>
      <c r="FM290" s="92"/>
      <c r="FN290" s="92"/>
      <c r="FO290" s="92"/>
      <c r="FP290" s="92"/>
      <c r="FQ290" s="92"/>
      <c r="FR290" s="92"/>
      <c r="FS290" s="92"/>
      <c r="FT290" s="92"/>
      <c r="FU290" s="92"/>
      <c r="FV290" s="92"/>
      <c r="FW290" s="92"/>
      <c r="FX290" s="92"/>
      <c r="FY290" s="92"/>
      <c r="FZ290" s="92"/>
      <c r="GA290" s="92"/>
      <c r="GB290" s="92"/>
      <c r="GC290" s="92"/>
      <c r="GD290" s="92"/>
      <c r="GE290" s="92"/>
      <c r="GF290" s="92"/>
      <c r="GG290" s="92"/>
      <c r="GH290" s="92"/>
      <c r="GI290" s="92"/>
      <c r="GJ290" s="92"/>
      <c r="GK290" s="92"/>
      <c r="GL290" s="92"/>
      <c r="GM290" s="92"/>
      <c r="GN290" s="92"/>
      <c r="GO290" s="92"/>
      <c r="GP290" s="92"/>
    </row>
    <row r="291" spans="1:198" s="103" customFormat="1" ht="13.35" customHeight="1" x14ac:dyDescent="0.2">
      <c r="A291" s="446"/>
      <c r="B291" s="156"/>
      <c r="C291" s="94"/>
      <c r="D291" s="95"/>
      <c r="E291" s="92"/>
      <c r="F291" s="96"/>
      <c r="G291" s="97"/>
      <c r="H291" s="51"/>
      <c r="I291" s="51">
        <v>12</v>
      </c>
      <c r="J291" s="98" t="s">
        <v>157</v>
      </c>
      <c r="K291" s="86">
        <v>1600</v>
      </c>
      <c r="L291" s="99">
        <v>34</v>
      </c>
      <c r="M291" s="99">
        <v>36</v>
      </c>
      <c r="N291" s="99">
        <v>44</v>
      </c>
      <c r="O291" s="155" t="s">
        <v>796</v>
      </c>
      <c r="P291" s="100">
        <f t="shared" si="96"/>
        <v>38</v>
      </c>
      <c r="Q291" s="40">
        <f t="shared" si="95"/>
        <v>1.561325E-2</v>
      </c>
      <c r="R291" s="101"/>
      <c r="S291" s="98" t="s">
        <v>157</v>
      </c>
      <c r="T291" s="88">
        <v>1600</v>
      </c>
      <c r="U291" s="99">
        <v>32</v>
      </c>
      <c r="V291" s="99">
        <v>38</v>
      </c>
      <c r="W291" s="102">
        <v>40</v>
      </c>
      <c r="X291" s="88" t="s">
        <v>801</v>
      </c>
      <c r="Y291" s="100">
        <f t="shared" si="93"/>
        <v>36.666666666666664</v>
      </c>
      <c r="Z291" s="40">
        <f t="shared" si="94"/>
        <v>1.5065416666666664E-2</v>
      </c>
      <c r="AA291" s="467"/>
      <c r="AB291" s="153"/>
      <c r="AC291" s="486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  <c r="FH291" s="92"/>
      <c r="FI291" s="92"/>
      <c r="FJ291" s="92"/>
      <c r="FK291" s="92"/>
      <c r="FL291" s="92"/>
      <c r="FM291" s="92"/>
      <c r="FN291" s="92"/>
      <c r="FO291" s="92"/>
      <c r="FP291" s="92"/>
      <c r="FQ291" s="92"/>
      <c r="FR291" s="92"/>
      <c r="FS291" s="92"/>
      <c r="FT291" s="92"/>
      <c r="FU291" s="92"/>
      <c r="FV291" s="92"/>
      <c r="FW291" s="92"/>
      <c r="FX291" s="92"/>
      <c r="FY291" s="92"/>
      <c r="FZ291" s="92"/>
      <c r="GA291" s="92"/>
      <c r="GB291" s="92"/>
      <c r="GC291" s="92"/>
      <c r="GD291" s="92"/>
      <c r="GE291" s="92"/>
      <c r="GF291" s="92"/>
      <c r="GG291" s="92"/>
      <c r="GH291" s="92"/>
      <c r="GI291" s="92"/>
      <c r="GJ291" s="92"/>
      <c r="GK291" s="92"/>
      <c r="GL291" s="92"/>
      <c r="GM291" s="92"/>
      <c r="GN291" s="92"/>
      <c r="GO291" s="92"/>
      <c r="GP291" s="92"/>
    </row>
    <row r="292" spans="1:198" s="103" customFormat="1" ht="13.35" customHeight="1" x14ac:dyDescent="0.2">
      <c r="A292" s="446"/>
      <c r="B292" s="156"/>
      <c r="C292" s="94"/>
      <c r="D292" s="95"/>
      <c r="E292" s="92"/>
      <c r="F292" s="96"/>
      <c r="G292" s="97"/>
      <c r="H292" s="51"/>
      <c r="I292" s="51">
        <v>13</v>
      </c>
      <c r="J292" s="98" t="s">
        <v>34</v>
      </c>
      <c r="K292" s="86">
        <v>1600</v>
      </c>
      <c r="L292" s="99">
        <v>0</v>
      </c>
      <c r="M292" s="99">
        <v>0</v>
      </c>
      <c r="N292" s="99">
        <v>0</v>
      </c>
      <c r="O292" s="99" t="s">
        <v>796</v>
      </c>
      <c r="P292" s="100">
        <f t="shared" si="96"/>
        <v>0</v>
      </c>
      <c r="Q292" s="40">
        <f t="shared" si="95"/>
        <v>0</v>
      </c>
      <c r="R292" s="101"/>
      <c r="S292" s="98" t="s">
        <v>157</v>
      </c>
      <c r="T292" s="88">
        <v>1600</v>
      </c>
      <c r="U292" s="99">
        <v>32</v>
      </c>
      <c r="V292" s="99">
        <v>38</v>
      </c>
      <c r="W292" s="102">
        <v>40</v>
      </c>
      <c r="X292" s="99" t="s">
        <v>801</v>
      </c>
      <c r="Y292" s="100">
        <f t="shared" si="93"/>
        <v>36.666666666666664</v>
      </c>
      <c r="Z292" s="40">
        <f t="shared" si="94"/>
        <v>1.5065416666666664E-2</v>
      </c>
      <c r="AA292" s="467"/>
      <c r="AB292" s="153"/>
      <c r="AC292" s="486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  <c r="FH292" s="92"/>
      <c r="FI292" s="92"/>
      <c r="FJ292" s="92"/>
      <c r="FK292" s="92"/>
      <c r="FL292" s="92"/>
      <c r="FM292" s="92"/>
      <c r="FN292" s="92"/>
      <c r="FO292" s="92"/>
      <c r="FP292" s="92"/>
      <c r="FQ292" s="92"/>
      <c r="FR292" s="92"/>
      <c r="FS292" s="92"/>
      <c r="FT292" s="92"/>
      <c r="FU292" s="92"/>
      <c r="FV292" s="92"/>
      <c r="FW292" s="92"/>
      <c r="FX292" s="92"/>
      <c r="FY292" s="92"/>
      <c r="FZ292" s="92"/>
      <c r="GA292" s="92"/>
      <c r="GB292" s="92"/>
      <c r="GC292" s="92"/>
      <c r="GD292" s="92"/>
      <c r="GE292" s="92"/>
      <c r="GF292" s="92"/>
      <c r="GG292" s="92"/>
      <c r="GH292" s="92"/>
      <c r="GI292" s="92"/>
      <c r="GJ292" s="92"/>
      <c r="GK292" s="92"/>
      <c r="GL292" s="92"/>
      <c r="GM292" s="92"/>
      <c r="GN292" s="92"/>
      <c r="GO292" s="92"/>
      <c r="GP292" s="92"/>
    </row>
    <row r="293" spans="1:198" s="103" customFormat="1" ht="13.35" customHeight="1" x14ac:dyDescent="0.2">
      <c r="A293" s="446"/>
      <c r="B293" s="156"/>
      <c r="C293" s="94"/>
      <c r="D293" s="95"/>
      <c r="E293" s="92"/>
      <c r="F293" s="96"/>
      <c r="G293" s="97"/>
      <c r="H293" s="51"/>
      <c r="I293" s="51">
        <v>14</v>
      </c>
      <c r="J293" s="98" t="s">
        <v>155</v>
      </c>
      <c r="K293" s="86">
        <v>1600</v>
      </c>
      <c r="L293" s="99">
        <v>35</v>
      </c>
      <c r="M293" s="99">
        <v>38</v>
      </c>
      <c r="N293" s="99">
        <v>41</v>
      </c>
      <c r="O293" s="155" t="s">
        <v>796</v>
      </c>
      <c r="P293" s="100">
        <f t="shared" si="96"/>
        <v>38</v>
      </c>
      <c r="Q293" s="40">
        <f t="shared" si="95"/>
        <v>1.561325E-2</v>
      </c>
      <c r="R293" s="101"/>
      <c r="S293" s="98" t="s">
        <v>156</v>
      </c>
      <c r="T293" s="88">
        <v>1600</v>
      </c>
      <c r="U293" s="99">
        <v>5</v>
      </c>
      <c r="V293" s="99">
        <v>4</v>
      </c>
      <c r="W293" s="102">
        <v>3</v>
      </c>
      <c r="X293" s="88" t="s">
        <v>801</v>
      </c>
      <c r="Y293" s="100">
        <f t="shared" si="93"/>
        <v>4</v>
      </c>
      <c r="Z293" s="40">
        <f t="shared" si="94"/>
        <v>1.6435E-3</v>
      </c>
      <c r="AA293" s="467"/>
      <c r="AB293" s="153"/>
      <c r="AC293" s="486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  <c r="FH293" s="92"/>
      <c r="FI293" s="92"/>
      <c r="FJ293" s="92"/>
      <c r="FK293" s="92"/>
      <c r="FL293" s="92"/>
      <c r="FM293" s="92"/>
      <c r="FN293" s="92"/>
      <c r="FO293" s="92"/>
      <c r="FP293" s="92"/>
      <c r="FQ293" s="92"/>
      <c r="FR293" s="92"/>
      <c r="FS293" s="92"/>
      <c r="FT293" s="92"/>
      <c r="FU293" s="92"/>
      <c r="FV293" s="92"/>
      <c r="FW293" s="92"/>
      <c r="FX293" s="92"/>
      <c r="FY293" s="92"/>
      <c r="FZ293" s="92"/>
      <c r="GA293" s="92"/>
      <c r="GB293" s="92"/>
      <c r="GC293" s="92"/>
      <c r="GD293" s="92"/>
      <c r="GE293" s="92"/>
      <c r="GF293" s="92"/>
      <c r="GG293" s="92"/>
      <c r="GH293" s="92"/>
      <c r="GI293" s="92"/>
      <c r="GJ293" s="92"/>
      <c r="GK293" s="92"/>
      <c r="GL293" s="92"/>
      <c r="GM293" s="92"/>
      <c r="GN293" s="92"/>
      <c r="GO293" s="92"/>
      <c r="GP293" s="92"/>
    </row>
    <row r="294" spans="1:198" s="103" customFormat="1" ht="13.35" customHeight="1" x14ac:dyDescent="0.2">
      <c r="A294" s="446"/>
      <c r="B294" s="156"/>
      <c r="C294" s="94"/>
      <c r="D294" s="95"/>
      <c r="E294" s="92"/>
      <c r="F294" s="96"/>
      <c r="G294" s="97"/>
      <c r="H294" s="51"/>
      <c r="I294" s="51">
        <v>15</v>
      </c>
      <c r="J294" s="98" t="s">
        <v>156</v>
      </c>
      <c r="K294" s="86">
        <v>1600</v>
      </c>
      <c r="L294" s="99">
        <v>2</v>
      </c>
      <c r="M294" s="99">
        <v>1</v>
      </c>
      <c r="N294" s="99">
        <v>2</v>
      </c>
      <c r="O294" s="99" t="s">
        <v>796</v>
      </c>
      <c r="P294" s="100">
        <f t="shared" si="96"/>
        <v>1.6666666666666667</v>
      </c>
      <c r="Q294" s="40">
        <f t="shared" si="95"/>
        <v>6.8479166666666677E-4</v>
      </c>
      <c r="R294" s="101"/>
      <c r="S294" s="98" t="s">
        <v>154</v>
      </c>
      <c r="T294" s="88">
        <v>1600</v>
      </c>
      <c r="U294" s="99">
        <v>6</v>
      </c>
      <c r="V294" s="99">
        <v>7</v>
      </c>
      <c r="W294" s="102">
        <v>6</v>
      </c>
      <c r="X294" s="99" t="s">
        <v>801</v>
      </c>
      <c r="Y294" s="100">
        <f t="shared" si="93"/>
        <v>6.333333333333333</v>
      </c>
      <c r="Z294" s="40">
        <f t="shared" si="94"/>
        <v>2.6022083333333331E-3</v>
      </c>
      <c r="AA294" s="467"/>
      <c r="AB294" s="153"/>
      <c r="AC294" s="486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  <c r="FH294" s="92"/>
      <c r="FI294" s="92"/>
      <c r="FJ294" s="92"/>
      <c r="FK294" s="92"/>
      <c r="FL294" s="92"/>
      <c r="FM294" s="92"/>
      <c r="FN294" s="92"/>
      <c r="FO294" s="92"/>
      <c r="FP294" s="92"/>
      <c r="FQ294" s="92"/>
      <c r="FR294" s="92"/>
      <c r="FS294" s="92"/>
      <c r="FT294" s="92"/>
      <c r="FU294" s="92"/>
      <c r="FV294" s="92"/>
      <c r="FW294" s="92"/>
      <c r="FX294" s="92"/>
      <c r="FY294" s="92"/>
      <c r="FZ294" s="92"/>
      <c r="GA294" s="92"/>
      <c r="GB294" s="92"/>
      <c r="GC294" s="92"/>
      <c r="GD294" s="92"/>
      <c r="GE294" s="92"/>
      <c r="GF294" s="92"/>
      <c r="GG294" s="92"/>
      <c r="GH294" s="92"/>
      <c r="GI294" s="92"/>
      <c r="GJ294" s="92"/>
      <c r="GK294" s="92"/>
      <c r="GL294" s="92"/>
      <c r="GM294" s="92"/>
      <c r="GN294" s="92"/>
      <c r="GO294" s="92"/>
      <c r="GP294" s="92"/>
    </row>
    <row r="295" spans="1:198" s="103" customFormat="1" ht="13.35" customHeight="1" x14ac:dyDescent="0.2">
      <c r="A295" s="446"/>
      <c r="B295" s="156"/>
      <c r="C295" s="94"/>
      <c r="D295" s="95"/>
      <c r="E295" s="92"/>
      <c r="F295" s="96"/>
      <c r="G295" s="97"/>
      <c r="H295" s="51"/>
      <c r="I295" s="51">
        <v>16</v>
      </c>
      <c r="J295" s="98" t="s">
        <v>154</v>
      </c>
      <c r="K295" s="86">
        <v>1600</v>
      </c>
      <c r="L295" s="99">
        <v>5</v>
      </c>
      <c r="M295" s="99">
        <v>2</v>
      </c>
      <c r="N295" s="99">
        <v>3</v>
      </c>
      <c r="O295" s="155" t="s">
        <v>796</v>
      </c>
      <c r="P295" s="100">
        <f t="shared" si="96"/>
        <v>3.3333333333333335</v>
      </c>
      <c r="Q295" s="40">
        <f t="shared" si="95"/>
        <v>1.3695833333333335E-3</v>
      </c>
      <c r="R295" s="101"/>
      <c r="S295" s="98" t="s">
        <v>155</v>
      </c>
      <c r="T295" s="88">
        <v>1600</v>
      </c>
      <c r="U295" s="99">
        <v>35</v>
      </c>
      <c r="V295" s="99">
        <v>31</v>
      </c>
      <c r="W295" s="102">
        <v>28</v>
      </c>
      <c r="X295" s="88" t="s">
        <v>801</v>
      </c>
      <c r="Y295" s="100">
        <f t="shared" si="93"/>
        <v>31.333333333333332</v>
      </c>
      <c r="Z295" s="40">
        <f t="shared" si="94"/>
        <v>1.2874083333333333E-2</v>
      </c>
      <c r="AA295" s="467"/>
      <c r="AB295" s="153"/>
      <c r="AC295" s="486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  <c r="FH295" s="92"/>
      <c r="FI295" s="92"/>
      <c r="FJ295" s="92"/>
      <c r="FK295" s="92"/>
      <c r="FL295" s="92"/>
      <c r="FM295" s="92"/>
      <c r="FN295" s="92"/>
      <c r="FO295" s="92"/>
      <c r="FP295" s="92"/>
      <c r="FQ295" s="92"/>
      <c r="FR295" s="92"/>
      <c r="FS295" s="92"/>
      <c r="FT295" s="92"/>
      <c r="FU295" s="92"/>
      <c r="FV295" s="92"/>
      <c r="FW295" s="92"/>
      <c r="FX295" s="92"/>
      <c r="FY295" s="92"/>
      <c r="FZ295" s="92"/>
      <c r="GA295" s="92"/>
      <c r="GB295" s="92"/>
      <c r="GC295" s="92"/>
      <c r="GD295" s="92"/>
      <c r="GE295" s="92"/>
      <c r="GF295" s="92"/>
      <c r="GG295" s="92"/>
      <c r="GH295" s="92"/>
      <c r="GI295" s="92"/>
      <c r="GJ295" s="92"/>
      <c r="GK295" s="92"/>
      <c r="GL295" s="92"/>
      <c r="GM295" s="92"/>
      <c r="GN295" s="92"/>
      <c r="GO295" s="92"/>
      <c r="GP295" s="92"/>
    </row>
    <row r="296" spans="1:198" s="103" customFormat="1" ht="13.35" customHeight="1" x14ac:dyDescent="0.2">
      <c r="A296" s="446"/>
      <c r="B296" s="156"/>
      <c r="C296" s="94"/>
      <c r="D296" s="95"/>
      <c r="E296" s="92"/>
      <c r="F296" s="96"/>
      <c r="G296" s="97"/>
      <c r="H296" s="51"/>
      <c r="I296" s="51">
        <v>17</v>
      </c>
      <c r="J296" s="98" t="s">
        <v>153</v>
      </c>
      <c r="K296" s="86">
        <v>1600</v>
      </c>
      <c r="L296" s="99">
        <v>30</v>
      </c>
      <c r="M296" s="99">
        <v>36</v>
      </c>
      <c r="N296" s="99">
        <v>42</v>
      </c>
      <c r="O296" s="99" t="s">
        <v>796</v>
      </c>
      <c r="P296" s="100">
        <f t="shared" si="96"/>
        <v>36</v>
      </c>
      <c r="Q296" s="40">
        <f t="shared" si="95"/>
        <v>1.4791499999999999E-2</v>
      </c>
      <c r="R296" s="101"/>
      <c r="S296" s="98" t="s">
        <v>153</v>
      </c>
      <c r="T296" s="88">
        <v>1600</v>
      </c>
      <c r="U296" s="99">
        <v>42</v>
      </c>
      <c r="V296" s="99">
        <v>26</v>
      </c>
      <c r="W296" s="102">
        <v>34</v>
      </c>
      <c r="X296" s="99" t="s">
        <v>801</v>
      </c>
      <c r="Y296" s="100">
        <f t="shared" si="93"/>
        <v>34</v>
      </c>
      <c r="Z296" s="40">
        <f t="shared" si="94"/>
        <v>1.3969749999999998E-2</v>
      </c>
      <c r="AA296" s="467"/>
      <c r="AB296" s="153"/>
      <c r="AC296" s="486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  <c r="FH296" s="92"/>
      <c r="FI296" s="92"/>
      <c r="FJ296" s="92"/>
      <c r="FK296" s="92"/>
      <c r="FL296" s="92"/>
      <c r="FM296" s="92"/>
      <c r="FN296" s="92"/>
      <c r="FO296" s="92"/>
      <c r="FP296" s="92"/>
      <c r="FQ296" s="92"/>
      <c r="FR296" s="92"/>
      <c r="FS296" s="92"/>
      <c r="FT296" s="92"/>
      <c r="FU296" s="92"/>
      <c r="FV296" s="92"/>
      <c r="FW296" s="92"/>
      <c r="FX296" s="92"/>
      <c r="FY296" s="92"/>
      <c r="FZ296" s="92"/>
      <c r="GA296" s="92"/>
      <c r="GB296" s="92"/>
      <c r="GC296" s="92"/>
      <c r="GD296" s="92"/>
      <c r="GE296" s="92"/>
      <c r="GF296" s="92"/>
      <c r="GG296" s="92"/>
      <c r="GH296" s="92"/>
      <c r="GI296" s="92"/>
      <c r="GJ296" s="92"/>
      <c r="GK296" s="92"/>
      <c r="GL296" s="92"/>
      <c r="GM296" s="92"/>
      <c r="GN296" s="92"/>
      <c r="GO296" s="92"/>
      <c r="GP296" s="92"/>
    </row>
    <row r="297" spans="1:198" s="103" customFormat="1" ht="13.35" customHeight="1" x14ac:dyDescent="0.2">
      <c r="A297" s="446"/>
      <c r="B297" s="156"/>
      <c r="C297" s="94"/>
      <c r="D297" s="95"/>
      <c r="E297" s="92"/>
      <c r="F297" s="96"/>
      <c r="G297" s="97"/>
      <c r="H297" s="51"/>
      <c r="I297" s="51">
        <v>18</v>
      </c>
      <c r="J297" s="98" t="s">
        <v>153</v>
      </c>
      <c r="K297" s="86">
        <v>1600</v>
      </c>
      <c r="L297" s="99">
        <v>30</v>
      </c>
      <c r="M297" s="99">
        <v>36</v>
      </c>
      <c r="N297" s="99">
        <v>42</v>
      </c>
      <c r="O297" s="155" t="s">
        <v>796</v>
      </c>
      <c r="P297" s="100">
        <f t="shared" si="96"/>
        <v>36</v>
      </c>
      <c r="Q297" s="40">
        <f t="shared" si="95"/>
        <v>1.4791499999999999E-2</v>
      </c>
      <c r="R297" s="101"/>
      <c r="S297" s="98" t="s">
        <v>153</v>
      </c>
      <c r="T297" s="88">
        <v>1600</v>
      </c>
      <c r="U297" s="99">
        <v>42</v>
      </c>
      <c r="V297" s="99">
        <v>26</v>
      </c>
      <c r="W297" s="102">
        <v>34</v>
      </c>
      <c r="X297" s="88" t="s">
        <v>801</v>
      </c>
      <c r="Y297" s="100">
        <f t="shared" si="93"/>
        <v>34</v>
      </c>
      <c r="Z297" s="40">
        <f t="shared" si="94"/>
        <v>1.3969749999999998E-2</v>
      </c>
      <c r="AA297" s="467"/>
      <c r="AB297" s="153"/>
      <c r="AC297" s="486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  <c r="FH297" s="92"/>
      <c r="FI297" s="92"/>
      <c r="FJ297" s="92"/>
      <c r="FK297" s="92"/>
      <c r="FL297" s="92"/>
      <c r="FM297" s="92"/>
      <c r="FN297" s="92"/>
      <c r="FO297" s="92"/>
      <c r="FP297" s="92"/>
      <c r="FQ297" s="92"/>
      <c r="FR297" s="92"/>
      <c r="FS297" s="92"/>
      <c r="FT297" s="92"/>
      <c r="FU297" s="92"/>
      <c r="FV297" s="92"/>
      <c r="FW297" s="92"/>
      <c r="FX297" s="92"/>
      <c r="FY297" s="92"/>
      <c r="FZ297" s="92"/>
      <c r="GA297" s="92"/>
      <c r="GB297" s="92"/>
      <c r="GC297" s="92"/>
      <c r="GD297" s="92"/>
      <c r="GE297" s="92"/>
      <c r="GF297" s="92"/>
      <c r="GG297" s="92"/>
      <c r="GH297" s="92"/>
      <c r="GI297" s="92"/>
      <c r="GJ297" s="92"/>
      <c r="GK297" s="92"/>
      <c r="GL297" s="92"/>
      <c r="GM297" s="92"/>
      <c r="GN297" s="92"/>
      <c r="GO297" s="92"/>
      <c r="GP297" s="92"/>
    </row>
    <row r="298" spans="1:198" s="103" customFormat="1" ht="13.35" customHeight="1" x14ac:dyDescent="0.2">
      <c r="A298" s="446"/>
      <c r="B298" s="156"/>
      <c r="C298" s="94"/>
      <c r="D298" s="95"/>
      <c r="E298" s="92"/>
      <c r="F298" s="96"/>
      <c r="G298" s="97"/>
      <c r="H298" s="51"/>
      <c r="I298" s="51">
        <v>19</v>
      </c>
      <c r="J298" s="98" t="s">
        <v>152</v>
      </c>
      <c r="K298" s="86">
        <v>1600</v>
      </c>
      <c r="L298" s="99">
        <v>25</v>
      </c>
      <c r="M298" s="99">
        <v>27</v>
      </c>
      <c r="N298" s="99">
        <v>28</v>
      </c>
      <c r="O298" s="99" t="s">
        <v>796</v>
      </c>
      <c r="P298" s="100">
        <f t="shared" si="96"/>
        <v>26.666666666666668</v>
      </c>
      <c r="Q298" s="40">
        <f t="shared" si="95"/>
        <v>1.0956666666666668E-2</v>
      </c>
      <c r="R298" s="101"/>
      <c r="S298" s="98" t="s">
        <v>152</v>
      </c>
      <c r="T298" s="88">
        <v>1600</v>
      </c>
      <c r="U298" s="99">
        <v>20</v>
      </c>
      <c r="V298" s="99">
        <v>18</v>
      </c>
      <c r="W298" s="102">
        <v>15</v>
      </c>
      <c r="X298" s="99" t="s">
        <v>801</v>
      </c>
      <c r="Y298" s="100">
        <f t="shared" si="93"/>
        <v>17.666666666666668</v>
      </c>
      <c r="Z298" s="40">
        <f t="shared" si="94"/>
        <v>7.2587916666666677E-3</v>
      </c>
      <c r="AA298" s="467"/>
      <c r="AB298" s="153"/>
      <c r="AC298" s="486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  <c r="FH298" s="92"/>
      <c r="FI298" s="92"/>
      <c r="FJ298" s="92"/>
      <c r="FK298" s="92"/>
      <c r="FL298" s="92"/>
      <c r="FM298" s="92"/>
      <c r="FN298" s="92"/>
      <c r="FO298" s="92"/>
      <c r="FP298" s="92"/>
      <c r="FQ298" s="92"/>
      <c r="FR298" s="92"/>
      <c r="FS298" s="92"/>
      <c r="FT298" s="92"/>
      <c r="FU298" s="92"/>
      <c r="FV298" s="92"/>
      <c r="FW298" s="92"/>
      <c r="FX298" s="92"/>
      <c r="FY298" s="92"/>
      <c r="FZ298" s="92"/>
      <c r="GA298" s="92"/>
      <c r="GB298" s="92"/>
      <c r="GC298" s="92"/>
      <c r="GD298" s="92"/>
      <c r="GE298" s="92"/>
      <c r="GF298" s="92"/>
      <c r="GG298" s="92"/>
      <c r="GH298" s="92"/>
      <c r="GI298" s="92"/>
      <c r="GJ298" s="92"/>
      <c r="GK298" s="92"/>
      <c r="GL298" s="92"/>
      <c r="GM298" s="92"/>
      <c r="GN298" s="92"/>
      <c r="GO298" s="92"/>
      <c r="GP298" s="92"/>
    </row>
    <row r="299" spans="1:198" s="103" customFormat="1" ht="13.35" customHeight="1" x14ac:dyDescent="0.2">
      <c r="A299" s="446"/>
      <c r="B299" s="156"/>
      <c r="C299" s="94"/>
      <c r="D299" s="95"/>
      <c r="E299" s="92"/>
      <c r="F299" s="96"/>
      <c r="G299" s="97"/>
      <c r="H299" s="51"/>
      <c r="I299" s="51">
        <v>20</v>
      </c>
      <c r="J299" s="98" t="s">
        <v>151</v>
      </c>
      <c r="K299" s="161">
        <v>1600</v>
      </c>
      <c r="L299" s="99">
        <v>12</v>
      </c>
      <c r="M299" s="99">
        <v>15</v>
      </c>
      <c r="N299" s="99">
        <v>19</v>
      </c>
      <c r="O299" s="155" t="s">
        <v>796</v>
      </c>
      <c r="P299" s="100">
        <f t="shared" si="96"/>
        <v>15.333333333333334</v>
      </c>
      <c r="Q299" s="40">
        <f t="shared" si="95"/>
        <v>6.3000833333333338E-3</v>
      </c>
      <c r="R299" s="101"/>
      <c r="S299" s="98" t="s">
        <v>151</v>
      </c>
      <c r="T299" s="99">
        <v>1600</v>
      </c>
      <c r="U299" s="99">
        <v>19</v>
      </c>
      <c r="V299" s="99">
        <v>15</v>
      </c>
      <c r="W299" s="102">
        <v>13</v>
      </c>
      <c r="X299" s="88" t="s">
        <v>801</v>
      </c>
      <c r="Y299" s="100">
        <f t="shared" si="93"/>
        <v>15.666666666666666</v>
      </c>
      <c r="Z299" s="40">
        <f t="shared" si="94"/>
        <v>6.4370416666666664E-3</v>
      </c>
      <c r="AA299" s="467"/>
      <c r="AB299" s="153"/>
      <c r="AC299" s="486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  <c r="FH299" s="92"/>
      <c r="FI299" s="92"/>
      <c r="FJ299" s="92"/>
      <c r="FK299" s="92"/>
      <c r="FL299" s="92"/>
      <c r="FM299" s="92"/>
      <c r="FN299" s="92"/>
      <c r="FO299" s="92"/>
      <c r="FP299" s="92"/>
      <c r="FQ299" s="92"/>
      <c r="FR299" s="92"/>
      <c r="FS299" s="92"/>
      <c r="FT299" s="92"/>
      <c r="FU299" s="92"/>
      <c r="FV299" s="92"/>
      <c r="FW299" s="92"/>
      <c r="FX299" s="92"/>
      <c r="FY299" s="92"/>
      <c r="FZ299" s="92"/>
      <c r="GA299" s="92"/>
      <c r="GB299" s="92"/>
      <c r="GC299" s="92"/>
      <c r="GD299" s="92"/>
      <c r="GE299" s="92"/>
      <c r="GF299" s="92"/>
      <c r="GG299" s="92"/>
      <c r="GH299" s="92"/>
      <c r="GI299" s="92"/>
      <c r="GJ299" s="92"/>
      <c r="GK299" s="92"/>
      <c r="GL299" s="92"/>
      <c r="GM299" s="92"/>
      <c r="GN299" s="92"/>
      <c r="GO299" s="92"/>
      <c r="GP299" s="92"/>
    </row>
    <row r="300" spans="1:198" s="103" customFormat="1" ht="13.35" customHeight="1" x14ac:dyDescent="0.2">
      <c r="A300" s="446"/>
      <c r="B300" s="156"/>
      <c r="C300" s="94"/>
      <c r="D300" s="95"/>
      <c r="E300" s="92"/>
      <c r="F300" s="96"/>
      <c r="G300" s="97"/>
      <c r="H300" s="51"/>
      <c r="I300" s="51">
        <v>21</v>
      </c>
      <c r="J300" s="98" t="s">
        <v>150</v>
      </c>
      <c r="K300" s="161">
        <v>1600</v>
      </c>
      <c r="L300" s="99">
        <v>32</v>
      </c>
      <c r="M300" s="99">
        <v>36</v>
      </c>
      <c r="N300" s="99">
        <v>42</v>
      </c>
      <c r="O300" s="99" t="s">
        <v>796</v>
      </c>
      <c r="P300" s="100">
        <f t="shared" si="96"/>
        <v>36.666666666666664</v>
      </c>
      <c r="Q300" s="40">
        <f t="shared" si="95"/>
        <v>1.5065416666666664E-2</v>
      </c>
      <c r="R300" s="101"/>
      <c r="S300" s="98" t="s">
        <v>150</v>
      </c>
      <c r="T300" s="99">
        <v>1600</v>
      </c>
      <c r="U300" s="99">
        <v>44</v>
      </c>
      <c r="V300" s="99">
        <v>28</v>
      </c>
      <c r="W300" s="102">
        <v>32</v>
      </c>
      <c r="X300" s="99" t="s">
        <v>801</v>
      </c>
      <c r="Y300" s="100">
        <f t="shared" si="93"/>
        <v>34.666666666666664</v>
      </c>
      <c r="Z300" s="40">
        <f t="shared" si="94"/>
        <v>1.4243666666666665E-2</v>
      </c>
      <c r="AA300" s="467"/>
      <c r="AB300" s="153"/>
      <c r="AC300" s="486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  <c r="FH300" s="92"/>
      <c r="FI300" s="92"/>
      <c r="FJ300" s="92"/>
      <c r="FK300" s="92"/>
      <c r="FL300" s="92"/>
      <c r="FM300" s="92"/>
      <c r="FN300" s="92"/>
      <c r="FO300" s="92"/>
      <c r="FP300" s="92"/>
      <c r="FQ300" s="92"/>
      <c r="FR300" s="92"/>
      <c r="FS300" s="92"/>
      <c r="FT300" s="92"/>
      <c r="FU300" s="92"/>
      <c r="FV300" s="92"/>
      <c r="FW300" s="92"/>
      <c r="FX300" s="92"/>
      <c r="FY300" s="92"/>
      <c r="FZ300" s="92"/>
      <c r="GA300" s="92"/>
      <c r="GB300" s="92"/>
      <c r="GC300" s="92"/>
      <c r="GD300" s="92"/>
      <c r="GE300" s="92"/>
      <c r="GF300" s="92"/>
      <c r="GG300" s="92"/>
      <c r="GH300" s="92"/>
      <c r="GI300" s="92"/>
      <c r="GJ300" s="92"/>
      <c r="GK300" s="92"/>
      <c r="GL300" s="92"/>
      <c r="GM300" s="92"/>
      <c r="GN300" s="92"/>
      <c r="GO300" s="92"/>
      <c r="GP300" s="92"/>
    </row>
    <row r="301" spans="1:198" s="107" customFormat="1" ht="13.35" customHeight="1" thickBot="1" x14ac:dyDescent="0.25">
      <c r="A301" s="446"/>
      <c r="B301" s="162"/>
      <c r="C301" s="105"/>
      <c r="D301" s="106"/>
      <c r="F301" s="108"/>
      <c r="G301" s="163"/>
      <c r="H301" s="138"/>
      <c r="I301" s="138">
        <v>22</v>
      </c>
      <c r="J301" s="110" t="s">
        <v>150</v>
      </c>
      <c r="K301" s="111">
        <v>1600</v>
      </c>
      <c r="L301" s="113">
        <v>32</v>
      </c>
      <c r="M301" s="113">
        <v>36</v>
      </c>
      <c r="N301" s="113">
        <v>42</v>
      </c>
      <c r="O301" s="112" t="s">
        <v>796</v>
      </c>
      <c r="P301" s="164">
        <f t="shared" si="96"/>
        <v>36.666666666666664</v>
      </c>
      <c r="Q301" s="115">
        <f t="shared" si="95"/>
        <v>1.5065416666666664E-2</v>
      </c>
      <c r="R301" s="115"/>
      <c r="S301" s="110" t="s">
        <v>150</v>
      </c>
      <c r="T301" s="113">
        <v>1600</v>
      </c>
      <c r="U301" s="113">
        <v>44</v>
      </c>
      <c r="V301" s="113">
        <v>28</v>
      </c>
      <c r="W301" s="165">
        <v>32</v>
      </c>
      <c r="X301" s="112" t="s">
        <v>801</v>
      </c>
      <c r="Y301" s="164">
        <f t="shared" si="93"/>
        <v>34.666666666666664</v>
      </c>
      <c r="Z301" s="115">
        <f t="shared" si="94"/>
        <v>1.4243666666666665E-2</v>
      </c>
      <c r="AA301" s="470"/>
      <c r="AB301" s="153"/>
      <c r="AC301" s="486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  <c r="FH301" s="92"/>
      <c r="FI301" s="92"/>
      <c r="FJ301" s="92"/>
      <c r="FK301" s="92"/>
      <c r="FL301" s="92"/>
      <c r="FM301" s="92"/>
      <c r="FN301" s="92"/>
      <c r="FO301" s="92"/>
      <c r="FP301" s="92"/>
      <c r="FQ301" s="92"/>
      <c r="FR301" s="92"/>
      <c r="FS301" s="92"/>
      <c r="FT301" s="92"/>
      <c r="FU301" s="92"/>
      <c r="FV301" s="92"/>
      <c r="FW301" s="92"/>
      <c r="FX301" s="92"/>
      <c r="FY301" s="92"/>
      <c r="FZ301" s="92"/>
      <c r="GA301" s="92"/>
      <c r="GB301" s="92"/>
      <c r="GC301" s="92"/>
      <c r="GD301" s="92"/>
      <c r="GE301" s="92"/>
      <c r="GF301" s="92"/>
      <c r="GG301" s="92"/>
      <c r="GH301" s="92"/>
      <c r="GI301" s="92"/>
      <c r="GJ301" s="92"/>
      <c r="GK301" s="92"/>
      <c r="GL301" s="92"/>
      <c r="GM301" s="92"/>
      <c r="GN301" s="92"/>
      <c r="GO301" s="92"/>
      <c r="GP301" s="92"/>
    </row>
    <row r="302" spans="1:198" s="92" customFormat="1" ht="13.35" customHeight="1" thickBot="1" x14ac:dyDescent="0.25">
      <c r="A302" s="446"/>
      <c r="B302" s="79">
        <v>44844</v>
      </c>
      <c r="C302" s="80">
        <v>0.70833333333333337</v>
      </c>
      <c r="D302" s="81">
        <v>11</v>
      </c>
      <c r="E302" s="82">
        <f>(MAX(L302:N302))/K302/1.44</f>
        <v>0.34288194444444448</v>
      </c>
      <c r="F302" s="83">
        <f>(MAX(U302:W302))/T302/1.44</f>
        <v>0.39149305555555552</v>
      </c>
      <c r="G302" s="84" t="s">
        <v>35</v>
      </c>
      <c r="H302" s="35" t="s">
        <v>28</v>
      </c>
      <c r="I302" s="35">
        <v>48015</v>
      </c>
      <c r="J302" s="85" t="s">
        <v>29</v>
      </c>
      <c r="K302" s="86">
        <v>1600</v>
      </c>
      <c r="L302" s="87">
        <f>SUM(L303:L322)</f>
        <v>790</v>
      </c>
      <c r="M302" s="87">
        <f t="shared" ref="M302:N302" si="101">SUM(M303:M322)</f>
        <v>636</v>
      </c>
      <c r="N302" s="87">
        <f t="shared" si="101"/>
        <v>604</v>
      </c>
      <c r="O302" s="155" t="s">
        <v>346</v>
      </c>
      <c r="P302" s="87">
        <f t="shared" si="96"/>
        <v>676.66666666666663</v>
      </c>
      <c r="Q302" s="40">
        <f t="shared" si="95"/>
        <v>0.27802541666666664</v>
      </c>
      <c r="R302" s="89" t="s">
        <v>31</v>
      </c>
      <c r="S302" s="90" t="s">
        <v>36</v>
      </c>
      <c r="T302" s="88">
        <v>1600</v>
      </c>
      <c r="U302" s="87">
        <f>SUM(U303:U322)</f>
        <v>902</v>
      </c>
      <c r="V302" s="87">
        <f t="shared" ref="V302:W302" si="102">SUM(V303:V322)</f>
        <v>792</v>
      </c>
      <c r="W302" s="91">
        <f t="shared" si="102"/>
        <v>812</v>
      </c>
      <c r="X302" s="88" t="s">
        <v>768</v>
      </c>
      <c r="Y302" s="87">
        <f t="shared" si="93"/>
        <v>835.33333333333337</v>
      </c>
      <c r="Z302" s="40">
        <f t="shared" si="94"/>
        <v>0.34321758333333335</v>
      </c>
      <c r="AA302" s="466" t="s">
        <v>31</v>
      </c>
      <c r="AB302" s="487">
        <f>Q302+Z302</f>
        <v>0.62124299999999999</v>
      </c>
      <c r="AC302" s="486">
        <f t="shared" si="98"/>
        <v>606.01120000000003</v>
      </c>
    </row>
    <row r="303" spans="1:198" s="103" customFormat="1" ht="13.35" customHeight="1" x14ac:dyDescent="0.2">
      <c r="A303" s="446"/>
      <c r="B303" s="156"/>
      <c r="C303" s="94"/>
      <c r="D303" s="95"/>
      <c r="E303" s="92"/>
      <c r="F303" s="96"/>
      <c r="G303" s="97"/>
      <c r="H303" s="51"/>
      <c r="I303" s="51">
        <v>1</v>
      </c>
      <c r="J303" s="98" t="s">
        <v>758</v>
      </c>
      <c r="K303" s="86">
        <v>1600</v>
      </c>
      <c r="L303" s="99">
        <v>24</v>
      </c>
      <c r="M303" s="99">
        <v>28</v>
      </c>
      <c r="N303" s="99">
        <v>32</v>
      </c>
      <c r="O303" s="99" t="s">
        <v>346</v>
      </c>
      <c r="P303" s="100">
        <f t="shared" si="96"/>
        <v>28</v>
      </c>
      <c r="Q303" s="40">
        <f t="shared" si="95"/>
        <v>1.1504499999999999E-2</v>
      </c>
      <c r="R303" s="101"/>
      <c r="S303" s="98" t="s">
        <v>160</v>
      </c>
      <c r="T303" s="88">
        <v>1600</v>
      </c>
      <c r="U303" s="99">
        <v>34</v>
      </c>
      <c r="V303" s="99">
        <v>38</v>
      </c>
      <c r="W303" s="102">
        <v>46</v>
      </c>
      <c r="X303" s="99" t="s">
        <v>768</v>
      </c>
      <c r="Y303" s="87">
        <f t="shared" si="93"/>
        <v>39.333333333333336</v>
      </c>
      <c r="Z303" s="40">
        <f t="shared" si="94"/>
        <v>1.6161083333333336E-2</v>
      </c>
      <c r="AA303" s="467"/>
      <c r="AB303" s="153"/>
      <c r="AC303" s="486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</row>
    <row r="304" spans="1:198" s="103" customFormat="1" ht="13.35" customHeight="1" x14ac:dyDescent="0.2">
      <c r="A304" s="446"/>
      <c r="B304" s="156"/>
      <c r="C304" s="94"/>
      <c r="D304" s="95"/>
      <c r="E304" s="92"/>
      <c r="F304" s="96"/>
      <c r="G304" s="97"/>
      <c r="H304" s="51"/>
      <c r="I304" s="51">
        <v>2</v>
      </c>
      <c r="J304" s="98" t="s">
        <v>758</v>
      </c>
      <c r="K304" s="86">
        <v>1600</v>
      </c>
      <c r="L304" s="99">
        <v>24</v>
      </c>
      <c r="M304" s="99">
        <v>28</v>
      </c>
      <c r="N304" s="99">
        <v>32</v>
      </c>
      <c r="O304" s="155" t="s">
        <v>346</v>
      </c>
      <c r="P304" s="100">
        <f t="shared" si="96"/>
        <v>28</v>
      </c>
      <c r="Q304" s="40">
        <f t="shared" si="95"/>
        <v>1.1504499999999999E-2</v>
      </c>
      <c r="R304" s="101"/>
      <c r="S304" s="98" t="s">
        <v>160</v>
      </c>
      <c r="T304" s="88">
        <v>1600</v>
      </c>
      <c r="U304" s="99">
        <v>34</v>
      </c>
      <c r="V304" s="99">
        <v>38</v>
      </c>
      <c r="W304" s="102">
        <v>46</v>
      </c>
      <c r="X304" s="99" t="s">
        <v>768</v>
      </c>
      <c r="Y304" s="100">
        <f t="shared" si="93"/>
        <v>39.333333333333336</v>
      </c>
      <c r="Z304" s="40">
        <f t="shared" si="94"/>
        <v>1.6161083333333336E-2</v>
      </c>
      <c r="AA304" s="467"/>
      <c r="AB304" s="153"/>
      <c r="AC304" s="486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</row>
    <row r="305" spans="1:150" s="103" customFormat="1" ht="13.35" customHeight="1" x14ac:dyDescent="0.2">
      <c r="A305" s="446"/>
      <c r="B305" s="156"/>
      <c r="C305" s="94"/>
      <c r="D305" s="95"/>
      <c r="E305" s="92"/>
      <c r="F305" s="96"/>
      <c r="G305" s="97"/>
      <c r="H305" s="51"/>
      <c r="I305" s="51">
        <v>3</v>
      </c>
      <c r="J305" s="98" t="s">
        <v>161</v>
      </c>
      <c r="K305" s="86">
        <v>1600</v>
      </c>
      <c r="L305" s="99">
        <v>80</v>
      </c>
      <c r="M305" s="99">
        <v>48</v>
      </c>
      <c r="N305" s="99">
        <v>40</v>
      </c>
      <c r="O305" s="99" t="s">
        <v>346</v>
      </c>
      <c r="P305" s="100">
        <f t="shared" si="96"/>
        <v>56</v>
      </c>
      <c r="Q305" s="40">
        <f t="shared" si="95"/>
        <v>2.3008999999999998E-2</v>
      </c>
      <c r="R305" s="101"/>
      <c r="S305" s="98" t="s">
        <v>168</v>
      </c>
      <c r="T305" s="88">
        <v>1600</v>
      </c>
      <c r="U305" s="99">
        <v>92</v>
      </c>
      <c r="V305" s="99">
        <v>42</v>
      </c>
      <c r="W305" s="102">
        <v>52</v>
      </c>
      <c r="X305" s="99" t="s">
        <v>768</v>
      </c>
      <c r="Y305" s="100">
        <f t="shared" si="93"/>
        <v>62</v>
      </c>
      <c r="Z305" s="40">
        <f t="shared" si="94"/>
        <v>2.547425E-2</v>
      </c>
      <c r="AA305" s="467"/>
      <c r="AB305" s="153"/>
      <c r="AC305" s="486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</row>
    <row r="306" spans="1:150" s="103" customFormat="1" ht="13.35" customHeight="1" x14ac:dyDescent="0.2">
      <c r="A306" s="446"/>
      <c r="B306" s="156"/>
      <c r="C306" s="94"/>
      <c r="D306" s="95"/>
      <c r="E306" s="92"/>
      <c r="F306" s="96"/>
      <c r="G306" s="97"/>
      <c r="H306" s="51"/>
      <c r="I306" s="51">
        <v>4</v>
      </c>
      <c r="J306" s="98" t="s">
        <v>161</v>
      </c>
      <c r="K306" s="86">
        <v>1600</v>
      </c>
      <c r="L306" s="99">
        <v>80</v>
      </c>
      <c r="M306" s="99">
        <v>48</v>
      </c>
      <c r="N306" s="99">
        <v>40</v>
      </c>
      <c r="O306" s="155" t="s">
        <v>346</v>
      </c>
      <c r="P306" s="100">
        <f t="shared" si="96"/>
        <v>56</v>
      </c>
      <c r="Q306" s="40">
        <f t="shared" si="95"/>
        <v>2.3008999999999998E-2</v>
      </c>
      <c r="R306" s="101"/>
      <c r="S306" s="98" t="s">
        <v>168</v>
      </c>
      <c r="T306" s="88">
        <v>1600</v>
      </c>
      <c r="U306" s="99">
        <v>92</v>
      </c>
      <c r="V306" s="99">
        <v>42</v>
      </c>
      <c r="W306" s="102">
        <v>52</v>
      </c>
      <c r="X306" s="99" t="s">
        <v>768</v>
      </c>
      <c r="Y306" s="100">
        <f t="shared" si="93"/>
        <v>62</v>
      </c>
      <c r="Z306" s="40">
        <f t="shared" si="94"/>
        <v>2.547425E-2</v>
      </c>
      <c r="AA306" s="467"/>
      <c r="AB306" s="153"/>
      <c r="AC306" s="486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</row>
    <row r="307" spans="1:150" s="103" customFormat="1" ht="13.35" customHeight="1" x14ac:dyDescent="0.2">
      <c r="A307" s="446"/>
      <c r="B307" s="156"/>
      <c r="C307" s="94"/>
      <c r="D307" s="95"/>
      <c r="E307" s="92"/>
      <c r="F307" s="96"/>
      <c r="G307" s="97"/>
      <c r="H307" s="51"/>
      <c r="I307" s="51">
        <v>5</v>
      </c>
      <c r="J307" s="98" t="s">
        <v>162</v>
      </c>
      <c r="K307" s="86">
        <v>1600</v>
      </c>
      <c r="L307" s="99">
        <v>40</v>
      </c>
      <c r="M307" s="99">
        <v>32</v>
      </c>
      <c r="N307" s="99">
        <v>28</v>
      </c>
      <c r="O307" s="99" t="s">
        <v>346</v>
      </c>
      <c r="P307" s="100">
        <f t="shared" si="96"/>
        <v>33.333333333333336</v>
      </c>
      <c r="Q307" s="40">
        <f t="shared" si="95"/>
        <v>1.3695833333333334E-2</v>
      </c>
      <c r="R307" s="101"/>
      <c r="S307" s="98" t="s">
        <v>163</v>
      </c>
      <c r="T307" s="88">
        <v>1600</v>
      </c>
      <c r="U307" s="99">
        <v>22</v>
      </c>
      <c r="V307" s="99">
        <v>50</v>
      </c>
      <c r="W307" s="102">
        <v>44</v>
      </c>
      <c r="X307" s="99" t="s">
        <v>768</v>
      </c>
      <c r="Y307" s="100">
        <f t="shared" si="93"/>
        <v>38.666666666666664</v>
      </c>
      <c r="Z307" s="40">
        <f t="shared" si="94"/>
        <v>1.5887166666666664E-2</v>
      </c>
      <c r="AA307" s="467"/>
      <c r="AB307" s="153"/>
      <c r="AC307" s="486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</row>
    <row r="308" spans="1:150" s="103" customFormat="1" ht="13.35" customHeight="1" x14ac:dyDescent="0.2">
      <c r="A308" s="446"/>
      <c r="B308" s="156"/>
      <c r="C308" s="94"/>
      <c r="D308" s="95"/>
      <c r="E308" s="92"/>
      <c r="F308" s="96"/>
      <c r="G308" s="97"/>
      <c r="H308" s="51"/>
      <c r="I308" s="51">
        <v>6</v>
      </c>
      <c r="J308" s="98" t="s">
        <v>164</v>
      </c>
      <c r="K308" s="86">
        <v>1600</v>
      </c>
      <c r="L308" s="99">
        <v>18</v>
      </c>
      <c r="M308" s="99">
        <v>30</v>
      </c>
      <c r="N308" s="99">
        <v>32</v>
      </c>
      <c r="O308" s="155" t="s">
        <v>346</v>
      </c>
      <c r="P308" s="100">
        <f t="shared" si="96"/>
        <v>26.666666666666668</v>
      </c>
      <c r="Q308" s="40">
        <f t="shared" si="95"/>
        <v>1.0956666666666668E-2</v>
      </c>
      <c r="R308" s="101"/>
      <c r="S308" s="98" t="s">
        <v>163</v>
      </c>
      <c r="T308" s="88">
        <v>1600</v>
      </c>
      <c r="U308" s="99">
        <v>22</v>
      </c>
      <c r="V308" s="99">
        <v>50</v>
      </c>
      <c r="W308" s="102">
        <v>44</v>
      </c>
      <c r="X308" s="99" t="s">
        <v>768</v>
      </c>
      <c r="Y308" s="100">
        <f t="shared" si="93"/>
        <v>38.666666666666664</v>
      </c>
      <c r="Z308" s="40">
        <f t="shared" si="94"/>
        <v>1.5887166666666664E-2</v>
      </c>
      <c r="AA308" s="467"/>
      <c r="AB308" s="153"/>
      <c r="AC308" s="486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  <c r="BH308" s="92"/>
      <c r="BI308" s="92"/>
      <c r="BJ308" s="92"/>
      <c r="BK308" s="92"/>
      <c r="BL308" s="92"/>
      <c r="BM308" s="92"/>
      <c r="BN308" s="92"/>
      <c r="BO308" s="92"/>
      <c r="BP308" s="92"/>
      <c r="BQ308" s="92"/>
      <c r="BR308" s="92"/>
      <c r="BS308" s="92"/>
      <c r="BT308" s="92"/>
      <c r="BU308" s="92"/>
      <c r="BV308" s="92"/>
      <c r="BW308" s="92"/>
      <c r="BX308" s="92"/>
      <c r="BY308" s="92"/>
      <c r="BZ308" s="92"/>
      <c r="CA308" s="92"/>
      <c r="CB308" s="92"/>
      <c r="CC308" s="92"/>
      <c r="CD308" s="92"/>
      <c r="CE308" s="92"/>
      <c r="CF308" s="92"/>
      <c r="CG308" s="92"/>
      <c r="CH308" s="92"/>
      <c r="CI308" s="92"/>
      <c r="CJ308" s="92"/>
      <c r="CK308" s="92"/>
      <c r="CL308" s="92"/>
      <c r="CM308" s="92"/>
      <c r="CN308" s="92"/>
      <c r="CO308" s="92"/>
      <c r="CP308" s="92"/>
      <c r="CQ308" s="92"/>
      <c r="CR308" s="92"/>
      <c r="CS308" s="92"/>
      <c r="CT308" s="92"/>
      <c r="CU308" s="92"/>
      <c r="CV308" s="92"/>
      <c r="CW308" s="92"/>
      <c r="CX308" s="92"/>
      <c r="CY308" s="92"/>
      <c r="CZ308" s="92"/>
      <c r="DA308" s="92"/>
      <c r="DB308" s="92"/>
      <c r="DC308" s="92"/>
      <c r="DD308" s="92"/>
      <c r="DE308" s="92"/>
      <c r="DF308" s="92"/>
      <c r="DG308" s="92"/>
      <c r="DH308" s="92"/>
      <c r="DI308" s="92"/>
      <c r="DJ308" s="92"/>
      <c r="DK308" s="92"/>
      <c r="DL308" s="92"/>
      <c r="DM308" s="92"/>
      <c r="DN308" s="92"/>
      <c r="DO308" s="92"/>
      <c r="DP308" s="92"/>
      <c r="DQ308" s="92"/>
      <c r="DR308" s="92"/>
      <c r="DS308" s="92"/>
      <c r="DT308" s="92"/>
      <c r="DU308" s="92"/>
      <c r="DV308" s="92"/>
      <c r="DW308" s="92"/>
      <c r="DX308" s="92"/>
      <c r="DY308" s="92"/>
      <c r="DZ308" s="92"/>
      <c r="EA308" s="92"/>
      <c r="EB308" s="92"/>
      <c r="EC308" s="92"/>
      <c r="ED308" s="92"/>
      <c r="EE308" s="92"/>
      <c r="EF308" s="92"/>
      <c r="EG308" s="92"/>
      <c r="EH308" s="92"/>
      <c r="EI308" s="92"/>
      <c r="EJ308" s="92"/>
      <c r="EK308" s="92"/>
      <c r="EL308" s="92"/>
      <c r="EM308" s="92"/>
      <c r="EN308" s="92"/>
      <c r="EO308" s="92"/>
      <c r="EP308" s="92"/>
      <c r="EQ308" s="92"/>
      <c r="ER308" s="92"/>
      <c r="ES308" s="92"/>
      <c r="ET308" s="92"/>
    </row>
    <row r="309" spans="1:150" s="103" customFormat="1" ht="13.35" customHeight="1" x14ac:dyDescent="0.2">
      <c r="A309" s="446"/>
      <c r="B309" s="156"/>
      <c r="C309" s="94"/>
      <c r="D309" s="95"/>
      <c r="E309" s="92"/>
      <c r="F309" s="96"/>
      <c r="G309" s="97"/>
      <c r="H309" s="51"/>
      <c r="I309" s="51">
        <v>7</v>
      </c>
      <c r="J309" s="98" t="s">
        <v>164</v>
      </c>
      <c r="K309" s="86">
        <v>1600</v>
      </c>
      <c r="L309" s="99">
        <v>18</v>
      </c>
      <c r="M309" s="99">
        <v>30</v>
      </c>
      <c r="N309" s="99">
        <v>32</v>
      </c>
      <c r="O309" s="99" t="s">
        <v>346</v>
      </c>
      <c r="P309" s="100">
        <f t="shared" si="96"/>
        <v>26.666666666666668</v>
      </c>
      <c r="Q309" s="40">
        <f t="shared" si="95"/>
        <v>1.0956666666666668E-2</v>
      </c>
      <c r="R309" s="101"/>
      <c r="S309" s="98" t="s">
        <v>165</v>
      </c>
      <c r="T309" s="88">
        <v>1600</v>
      </c>
      <c r="U309" s="99">
        <v>50</v>
      </c>
      <c r="V309" s="99">
        <v>42</v>
      </c>
      <c r="W309" s="102">
        <v>36</v>
      </c>
      <c r="X309" s="99" t="s">
        <v>768</v>
      </c>
      <c r="Y309" s="100">
        <f t="shared" ref="Y309:Y343" si="103">(U309+V309+W309)/3</f>
        <v>42.666666666666664</v>
      </c>
      <c r="Z309" s="40">
        <f t="shared" si="94"/>
        <v>1.7530666666666667E-2</v>
      </c>
      <c r="AA309" s="467"/>
      <c r="AB309" s="153"/>
      <c r="AC309" s="486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  <c r="BH309" s="92"/>
      <c r="BI309" s="92"/>
      <c r="BJ309" s="92"/>
      <c r="BK309" s="92"/>
      <c r="BL309" s="92"/>
      <c r="BM309" s="92"/>
      <c r="BN309" s="92"/>
      <c r="BO309" s="92"/>
      <c r="BP309" s="92"/>
      <c r="BQ309" s="92"/>
      <c r="BR309" s="92"/>
      <c r="BS309" s="92"/>
      <c r="BT309" s="92"/>
      <c r="BU309" s="92"/>
      <c r="BV309" s="92"/>
      <c r="BW309" s="92"/>
      <c r="BX309" s="92"/>
      <c r="BY309" s="92"/>
      <c r="BZ309" s="92"/>
      <c r="CA309" s="92"/>
      <c r="CB309" s="92"/>
      <c r="CC309" s="92"/>
      <c r="CD309" s="92"/>
      <c r="CE309" s="92"/>
      <c r="CF309" s="92"/>
      <c r="CG309" s="92"/>
      <c r="CH309" s="92"/>
      <c r="CI309" s="92"/>
      <c r="CJ309" s="92"/>
      <c r="CK309" s="92"/>
      <c r="CL309" s="92"/>
      <c r="CM309" s="92"/>
      <c r="CN309" s="92"/>
      <c r="CO309" s="92"/>
      <c r="CP309" s="92"/>
      <c r="CQ309" s="92"/>
      <c r="CR309" s="92"/>
      <c r="CS309" s="92"/>
      <c r="CT309" s="92"/>
      <c r="CU309" s="92"/>
      <c r="CV309" s="92"/>
      <c r="CW309" s="92"/>
      <c r="CX309" s="92"/>
      <c r="CY309" s="92"/>
      <c r="CZ309" s="92"/>
      <c r="DA309" s="92"/>
      <c r="DB309" s="92"/>
      <c r="DC309" s="92"/>
      <c r="DD309" s="92"/>
      <c r="DE309" s="92"/>
      <c r="DF309" s="92"/>
      <c r="DG309" s="92"/>
      <c r="DH309" s="92"/>
      <c r="DI309" s="92"/>
      <c r="DJ309" s="92"/>
      <c r="DK309" s="92"/>
      <c r="DL309" s="92"/>
      <c r="DM309" s="92"/>
      <c r="DN309" s="92"/>
      <c r="DO309" s="92"/>
      <c r="DP309" s="92"/>
      <c r="DQ309" s="92"/>
      <c r="DR309" s="92"/>
      <c r="DS309" s="92"/>
      <c r="DT309" s="92"/>
      <c r="DU309" s="92"/>
      <c r="DV309" s="92"/>
      <c r="DW309" s="92"/>
      <c r="DX309" s="92"/>
      <c r="DY309" s="92"/>
      <c r="DZ309" s="92"/>
      <c r="EA309" s="92"/>
      <c r="EB309" s="92"/>
      <c r="EC309" s="92"/>
      <c r="ED309" s="92"/>
      <c r="EE309" s="92"/>
      <c r="EF309" s="92"/>
      <c r="EG309" s="92"/>
      <c r="EH309" s="92"/>
      <c r="EI309" s="92"/>
      <c r="EJ309" s="92"/>
      <c r="EK309" s="92"/>
      <c r="EL309" s="92"/>
      <c r="EM309" s="92"/>
      <c r="EN309" s="92"/>
      <c r="EO309" s="92"/>
      <c r="EP309" s="92"/>
      <c r="EQ309" s="92"/>
      <c r="ER309" s="92"/>
      <c r="ES309" s="92"/>
      <c r="ET309" s="92"/>
    </row>
    <row r="310" spans="1:150" s="103" customFormat="1" ht="13.35" customHeight="1" x14ac:dyDescent="0.2">
      <c r="A310" s="446"/>
      <c r="B310" s="156"/>
      <c r="C310" s="94"/>
      <c r="D310" s="95"/>
      <c r="E310" s="92"/>
      <c r="F310" s="96"/>
      <c r="G310" s="97"/>
      <c r="H310" s="51"/>
      <c r="I310" s="51">
        <v>8</v>
      </c>
      <c r="J310" s="98" t="s">
        <v>166</v>
      </c>
      <c r="K310" s="86">
        <v>1600</v>
      </c>
      <c r="L310" s="99">
        <v>56</v>
      </c>
      <c r="M310" s="99">
        <v>28</v>
      </c>
      <c r="N310" s="99">
        <v>32</v>
      </c>
      <c r="O310" s="155" t="s">
        <v>346</v>
      </c>
      <c r="P310" s="100">
        <f t="shared" si="96"/>
        <v>38.666666666666664</v>
      </c>
      <c r="Q310" s="40">
        <f t="shared" si="95"/>
        <v>1.5887166666666664E-2</v>
      </c>
      <c r="R310" s="101"/>
      <c r="S310" s="98" t="s">
        <v>165</v>
      </c>
      <c r="T310" s="88">
        <v>1600</v>
      </c>
      <c r="U310" s="99">
        <v>50</v>
      </c>
      <c r="V310" s="99">
        <v>42</v>
      </c>
      <c r="W310" s="102">
        <v>36</v>
      </c>
      <c r="X310" s="99" t="s">
        <v>768</v>
      </c>
      <c r="Y310" s="100">
        <f t="shared" si="103"/>
        <v>42.666666666666664</v>
      </c>
      <c r="Z310" s="40">
        <f t="shared" ref="Z310:Z343" si="104">1.73*0.38*Y310/T310</f>
        <v>1.7530666666666667E-2</v>
      </c>
      <c r="AA310" s="467"/>
      <c r="AB310" s="153"/>
      <c r="AC310" s="486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  <c r="BH310" s="92"/>
      <c r="BI310" s="92"/>
      <c r="BJ310" s="92"/>
      <c r="BK310" s="92"/>
      <c r="BL310" s="92"/>
      <c r="BM310" s="92"/>
      <c r="BN310" s="92"/>
      <c r="BO310" s="92"/>
      <c r="BP310" s="92"/>
      <c r="BQ310" s="92"/>
      <c r="BR310" s="92"/>
      <c r="BS310" s="92"/>
      <c r="BT310" s="92"/>
      <c r="BU310" s="92"/>
      <c r="BV310" s="92"/>
      <c r="BW310" s="92"/>
      <c r="BX310" s="92"/>
      <c r="BY310" s="92"/>
      <c r="BZ310" s="92"/>
      <c r="CA310" s="92"/>
      <c r="CB310" s="92"/>
      <c r="CC310" s="92"/>
      <c r="CD310" s="92"/>
      <c r="CE310" s="92"/>
      <c r="CF310" s="92"/>
      <c r="CG310" s="92"/>
      <c r="CH310" s="92"/>
      <c r="CI310" s="92"/>
      <c r="CJ310" s="92"/>
      <c r="CK310" s="92"/>
      <c r="CL310" s="92"/>
      <c r="CM310" s="92"/>
      <c r="CN310" s="92"/>
      <c r="CO310" s="92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2"/>
      <c r="DE310" s="92"/>
      <c r="DF310" s="92"/>
      <c r="DG310" s="92"/>
      <c r="DH310" s="92"/>
      <c r="DI310" s="92"/>
      <c r="DJ310" s="92"/>
      <c r="DK310" s="92"/>
      <c r="DL310" s="92"/>
      <c r="DM310" s="92"/>
      <c r="DN310" s="92"/>
      <c r="DO310" s="92"/>
      <c r="DP310" s="92"/>
      <c r="DQ310" s="92"/>
      <c r="DR310" s="92"/>
      <c r="DS310" s="92"/>
      <c r="DT310" s="92"/>
      <c r="DU310" s="92"/>
      <c r="DV310" s="92"/>
      <c r="DW310" s="92"/>
      <c r="DX310" s="92"/>
      <c r="DY310" s="92"/>
      <c r="DZ310" s="92"/>
      <c r="EA310" s="92"/>
      <c r="EB310" s="92"/>
      <c r="EC310" s="92"/>
      <c r="ED310" s="92"/>
      <c r="EE310" s="92"/>
      <c r="EF310" s="92"/>
      <c r="EG310" s="92"/>
      <c r="EH310" s="92"/>
      <c r="EI310" s="92"/>
      <c r="EJ310" s="92"/>
      <c r="EK310" s="92"/>
      <c r="EL310" s="92"/>
      <c r="EM310" s="92"/>
      <c r="EN310" s="92"/>
      <c r="EO310" s="92"/>
      <c r="EP310" s="92"/>
      <c r="EQ310" s="92"/>
      <c r="ER310" s="92"/>
      <c r="ES310" s="92"/>
      <c r="ET310" s="92"/>
    </row>
    <row r="311" spans="1:150" s="103" customFormat="1" ht="13.35" customHeight="1" x14ac:dyDescent="0.2">
      <c r="A311" s="446"/>
      <c r="B311" s="156"/>
      <c r="C311" s="94"/>
      <c r="D311" s="95"/>
      <c r="E311" s="92"/>
      <c r="F311" s="96"/>
      <c r="G311" s="97"/>
      <c r="H311" s="51"/>
      <c r="I311" s="51">
        <v>9</v>
      </c>
      <c r="J311" s="98" t="s">
        <v>166</v>
      </c>
      <c r="K311" s="86">
        <v>1600</v>
      </c>
      <c r="L311" s="99">
        <v>56</v>
      </c>
      <c r="M311" s="99">
        <v>28</v>
      </c>
      <c r="N311" s="99">
        <v>32</v>
      </c>
      <c r="O311" s="99" t="s">
        <v>346</v>
      </c>
      <c r="P311" s="100">
        <f t="shared" si="96"/>
        <v>38.666666666666664</v>
      </c>
      <c r="Q311" s="40">
        <f t="shared" ref="Q311:Q343" si="105">1.73*0.38*P311/K311</f>
        <v>1.5887166666666664E-2</v>
      </c>
      <c r="R311" s="101"/>
      <c r="S311" s="98" t="s">
        <v>167</v>
      </c>
      <c r="T311" s="88">
        <v>1600</v>
      </c>
      <c r="U311" s="99">
        <v>120</v>
      </c>
      <c r="V311" s="99">
        <v>96</v>
      </c>
      <c r="W311" s="102">
        <v>112</v>
      </c>
      <c r="X311" s="99" t="s">
        <v>768</v>
      </c>
      <c r="Y311" s="100">
        <f t="shared" si="103"/>
        <v>109.33333333333333</v>
      </c>
      <c r="Z311" s="40">
        <f t="shared" si="104"/>
        <v>4.4922333333333328E-2</v>
      </c>
      <c r="AA311" s="467"/>
      <c r="AB311" s="153"/>
      <c r="AC311" s="486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  <c r="BH311" s="92"/>
      <c r="BI311" s="92"/>
      <c r="BJ311" s="92"/>
      <c r="BK311" s="92"/>
      <c r="BL311" s="92"/>
      <c r="BM311" s="92"/>
      <c r="BN311" s="92"/>
      <c r="BO311" s="92"/>
      <c r="BP311" s="92"/>
      <c r="BQ311" s="92"/>
      <c r="BR311" s="92"/>
      <c r="BS311" s="92"/>
      <c r="BT311" s="92"/>
      <c r="BU311" s="92"/>
      <c r="BV311" s="92"/>
      <c r="BW311" s="92"/>
      <c r="BX311" s="92"/>
      <c r="BY311" s="92"/>
      <c r="BZ311" s="92"/>
      <c r="CA311" s="92"/>
      <c r="CB311" s="92"/>
      <c r="CC311" s="92"/>
      <c r="CD311" s="92"/>
      <c r="CE311" s="92"/>
      <c r="CF311" s="92"/>
      <c r="CG311" s="92"/>
      <c r="CH311" s="92"/>
      <c r="CI311" s="92"/>
      <c r="CJ311" s="92"/>
      <c r="CK311" s="92"/>
      <c r="CL311" s="92"/>
      <c r="CM311" s="92"/>
      <c r="CN311" s="92"/>
      <c r="CO311" s="92"/>
      <c r="CP311" s="92"/>
      <c r="CQ311" s="92"/>
      <c r="CR311" s="92"/>
      <c r="CS311" s="92"/>
      <c r="CT311" s="92"/>
      <c r="CU311" s="92"/>
      <c r="CV311" s="92"/>
      <c r="CW311" s="92"/>
      <c r="CX311" s="92"/>
      <c r="CY311" s="92"/>
      <c r="CZ311" s="92"/>
      <c r="DA311" s="92"/>
      <c r="DB311" s="92"/>
      <c r="DC311" s="92"/>
      <c r="DD311" s="92"/>
      <c r="DE311" s="92"/>
      <c r="DF311" s="92"/>
      <c r="DG311" s="92"/>
      <c r="DH311" s="92"/>
      <c r="DI311" s="92"/>
      <c r="DJ311" s="92"/>
      <c r="DK311" s="92"/>
      <c r="DL311" s="92"/>
      <c r="DM311" s="92"/>
      <c r="DN311" s="92"/>
      <c r="DO311" s="92"/>
      <c r="DP311" s="92"/>
      <c r="DQ311" s="92"/>
      <c r="DR311" s="92"/>
      <c r="DS311" s="92"/>
      <c r="DT311" s="92"/>
      <c r="DU311" s="92"/>
      <c r="DV311" s="92"/>
      <c r="DW311" s="92"/>
      <c r="DX311" s="92"/>
      <c r="DY311" s="92"/>
      <c r="DZ311" s="92"/>
      <c r="EA311" s="92"/>
      <c r="EB311" s="92"/>
      <c r="EC311" s="92"/>
      <c r="ED311" s="92"/>
      <c r="EE311" s="92"/>
      <c r="EF311" s="92"/>
      <c r="EG311" s="92"/>
      <c r="EH311" s="92"/>
      <c r="EI311" s="92"/>
      <c r="EJ311" s="92"/>
      <c r="EK311" s="92"/>
      <c r="EL311" s="92"/>
      <c r="EM311" s="92"/>
      <c r="EN311" s="92"/>
      <c r="EO311" s="92"/>
      <c r="EP311" s="92"/>
      <c r="EQ311" s="92"/>
      <c r="ER311" s="92"/>
      <c r="ES311" s="92"/>
      <c r="ET311" s="92"/>
    </row>
    <row r="312" spans="1:150" s="103" customFormat="1" ht="13.35" customHeight="1" x14ac:dyDescent="0.2">
      <c r="A312" s="446"/>
      <c r="B312" s="156"/>
      <c r="C312" s="94"/>
      <c r="D312" s="95"/>
      <c r="E312" s="92"/>
      <c r="F312" s="96"/>
      <c r="G312" s="97"/>
      <c r="H312" s="51"/>
      <c r="I312" s="51">
        <v>10</v>
      </c>
      <c r="J312" s="98" t="s">
        <v>444</v>
      </c>
      <c r="K312" s="86">
        <v>1600</v>
      </c>
      <c r="L312" s="99">
        <v>35</v>
      </c>
      <c r="M312" s="99">
        <v>30</v>
      </c>
      <c r="N312" s="99">
        <v>26</v>
      </c>
      <c r="O312" s="155" t="s">
        <v>346</v>
      </c>
      <c r="P312" s="100">
        <f t="shared" si="96"/>
        <v>30.333333333333332</v>
      </c>
      <c r="Q312" s="40">
        <f t="shared" si="105"/>
        <v>1.2463208333333333E-2</v>
      </c>
      <c r="R312" s="101"/>
      <c r="S312" s="98" t="s">
        <v>167</v>
      </c>
      <c r="T312" s="88">
        <v>1600</v>
      </c>
      <c r="U312" s="99">
        <v>120</v>
      </c>
      <c r="V312" s="99">
        <v>96</v>
      </c>
      <c r="W312" s="102">
        <v>112</v>
      </c>
      <c r="X312" s="99" t="s">
        <v>768</v>
      </c>
      <c r="Y312" s="100">
        <f t="shared" si="103"/>
        <v>109.33333333333333</v>
      </c>
      <c r="Z312" s="40">
        <f t="shared" si="104"/>
        <v>4.4922333333333328E-2</v>
      </c>
      <c r="AA312" s="467"/>
      <c r="AB312" s="153"/>
      <c r="AC312" s="486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  <c r="BH312" s="92"/>
      <c r="BI312" s="92"/>
      <c r="BJ312" s="92"/>
      <c r="BK312" s="92"/>
      <c r="BL312" s="92"/>
      <c r="BM312" s="92"/>
      <c r="BN312" s="92"/>
      <c r="BO312" s="92"/>
      <c r="BP312" s="92"/>
      <c r="BQ312" s="92"/>
      <c r="BR312" s="92"/>
      <c r="BS312" s="92"/>
      <c r="BT312" s="92"/>
      <c r="BU312" s="92"/>
      <c r="BV312" s="92"/>
      <c r="BW312" s="92"/>
      <c r="BX312" s="92"/>
      <c r="BY312" s="92"/>
      <c r="BZ312" s="92"/>
      <c r="CA312" s="92"/>
      <c r="CB312" s="92"/>
      <c r="CC312" s="92"/>
      <c r="CD312" s="92"/>
      <c r="CE312" s="92"/>
      <c r="CF312" s="92"/>
      <c r="CG312" s="92"/>
      <c r="CH312" s="92"/>
      <c r="CI312" s="92"/>
      <c r="CJ312" s="92"/>
      <c r="CK312" s="92"/>
      <c r="CL312" s="92"/>
      <c r="CM312" s="92"/>
      <c r="CN312" s="92"/>
      <c r="CO312" s="92"/>
      <c r="CP312" s="92"/>
      <c r="CQ312" s="92"/>
      <c r="CR312" s="92"/>
      <c r="CS312" s="92"/>
      <c r="CT312" s="92"/>
      <c r="CU312" s="92"/>
      <c r="CV312" s="92"/>
      <c r="CW312" s="92"/>
      <c r="CX312" s="92"/>
      <c r="CY312" s="92"/>
      <c r="CZ312" s="92"/>
      <c r="DA312" s="92"/>
      <c r="DB312" s="92"/>
      <c r="DC312" s="92"/>
      <c r="DD312" s="92"/>
      <c r="DE312" s="92"/>
      <c r="DF312" s="92"/>
      <c r="DG312" s="92"/>
      <c r="DH312" s="92"/>
      <c r="DI312" s="92"/>
      <c r="DJ312" s="92"/>
      <c r="DK312" s="92"/>
      <c r="DL312" s="92"/>
      <c r="DM312" s="92"/>
      <c r="DN312" s="92"/>
      <c r="DO312" s="92"/>
      <c r="DP312" s="92"/>
      <c r="DQ312" s="92"/>
      <c r="DR312" s="92"/>
      <c r="DS312" s="92"/>
      <c r="DT312" s="92"/>
      <c r="DU312" s="92"/>
      <c r="DV312" s="92"/>
      <c r="DW312" s="92"/>
      <c r="DX312" s="92"/>
      <c r="DY312" s="92"/>
      <c r="DZ312" s="92"/>
      <c r="EA312" s="92"/>
      <c r="EB312" s="92"/>
      <c r="EC312" s="92"/>
      <c r="ED312" s="92"/>
      <c r="EE312" s="92"/>
      <c r="EF312" s="92"/>
      <c r="EG312" s="92"/>
      <c r="EH312" s="92"/>
      <c r="EI312" s="92"/>
      <c r="EJ312" s="92"/>
      <c r="EK312" s="92"/>
      <c r="EL312" s="92"/>
      <c r="EM312" s="92"/>
      <c r="EN312" s="92"/>
      <c r="EO312" s="92"/>
      <c r="EP312" s="92"/>
      <c r="EQ312" s="92"/>
      <c r="ER312" s="92"/>
      <c r="ES312" s="92"/>
      <c r="ET312" s="92"/>
    </row>
    <row r="313" spans="1:150" s="103" customFormat="1" ht="13.35" customHeight="1" x14ac:dyDescent="0.2">
      <c r="A313" s="446"/>
      <c r="B313" s="156"/>
      <c r="C313" s="94"/>
      <c r="D313" s="95"/>
      <c r="E313" s="92"/>
      <c r="F313" s="96"/>
      <c r="G313" s="97"/>
      <c r="H313" s="51"/>
      <c r="I313" s="51">
        <v>11</v>
      </c>
      <c r="J313" s="98" t="s">
        <v>444</v>
      </c>
      <c r="K313" s="86">
        <v>1600</v>
      </c>
      <c r="L313" s="99">
        <v>35</v>
      </c>
      <c r="M313" s="99">
        <v>30</v>
      </c>
      <c r="N313" s="99">
        <v>26</v>
      </c>
      <c r="O313" s="99" t="s">
        <v>346</v>
      </c>
      <c r="P313" s="100">
        <f t="shared" si="96"/>
        <v>30.333333333333332</v>
      </c>
      <c r="Q313" s="40">
        <f t="shared" si="105"/>
        <v>1.2463208333333333E-2</v>
      </c>
      <c r="R313" s="101"/>
      <c r="S313" s="98" t="s">
        <v>169</v>
      </c>
      <c r="T313" s="88">
        <v>1600</v>
      </c>
      <c r="U313" s="99">
        <v>36</v>
      </c>
      <c r="V313" s="99">
        <v>18</v>
      </c>
      <c r="W313" s="102">
        <v>20</v>
      </c>
      <c r="X313" s="99" t="s">
        <v>768</v>
      </c>
      <c r="Y313" s="100">
        <f t="shared" si="103"/>
        <v>24.666666666666668</v>
      </c>
      <c r="Z313" s="40">
        <f t="shared" si="104"/>
        <v>1.0134916666666667E-2</v>
      </c>
      <c r="AA313" s="467"/>
      <c r="AB313" s="153"/>
      <c r="AC313" s="486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  <c r="BH313" s="92"/>
      <c r="BI313" s="92"/>
      <c r="BJ313" s="92"/>
      <c r="BK313" s="92"/>
      <c r="BL313" s="92"/>
      <c r="BM313" s="92"/>
      <c r="BN313" s="92"/>
      <c r="BO313" s="92"/>
      <c r="BP313" s="92"/>
      <c r="BQ313" s="92"/>
      <c r="BR313" s="92"/>
      <c r="BS313" s="92"/>
      <c r="BT313" s="92"/>
      <c r="BU313" s="92"/>
      <c r="BV313" s="92"/>
      <c r="BW313" s="92"/>
      <c r="BX313" s="92"/>
      <c r="BY313" s="92"/>
      <c r="BZ313" s="92"/>
      <c r="CA313" s="92"/>
      <c r="CB313" s="92"/>
      <c r="CC313" s="92"/>
      <c r="CD313" s="92"/>
      <c r="CE313" s="92"/>
      <c r="CF313" s="92"/>
      <c r="CG313" s="92"/>
      <c r="CH313" s="92"/>
      <c r="CI313" s="92"/>
      <c r="CJ313" s="92"/>
      <c r="CK313" s="92"/>
      <c r="CL313" s="92"/>
      <c r="CM313" s="92"/>
      <c r="CN313" s="92"/>
      <c r="CO313" s="92"/>
      <c r="CP313" s="92"/>
      <c r="CQ313" s="92"/>
      <c r="CR313" s="92"/>
      <c r="CS313" s="92"/>
      <c r="CT313" s="92"/>
      <c r="CU313" s="92"/>
      <c r="CV313" s="92"/>
      <c r="CW313" s="92"/>
      <c r="CX313" s="92"/>
      <c r="CY313" s="92"/>
      <c r="CZ313" s="92"/>
      <c r="DA313" s="92"/>
      <c r="DB313" s="92"/>
      <c r="DC313" s="92"/>
      <c r="DD313" s="92"/>
      <c r="DE313" s="92"/>
      <c r="DF313" s="92"/>
      <c r="DG313" s="92"/>
      <c r="DH313" s="92"/>
      <c r="DI313" s="92"/>
      <c r="DJ313" s="92"/>
      <c r="DK313" s="92"/>
      <c r="DL313" s="92"/>
      <c r="DM313" s="92"/>
      <c r="DN313" s="92"/>
      <c r="DO313" s="92"/>
      <c r="DP313" s="92"/>
      <c r="DQ313" s="92"/>
      <c r="DR313" s="92"/>
      <c r="DS313" s="92"/>
      <c r="DT313" s="92"/>
      <c r="DU313" s="92"/>
      <c r="DV313" s="92"/>
      <c r="DW313" s="92"/>
      <c r="DX313" s="92"/>
      <c r="DY313" s="92"/>
      <c r="DZ313" s="92"/>
      <c r="EA313" s="92"/>
      <c r="EB313" s="92"/>
      <c r="EC313" s="92"/>
      <c r="ED313" s="92"/>
      <c r="EE313" s="92"/>
      <c r="EF313" s="92"/>
      <c r="EG313" s="92"/>
      <c r="EH313" s="92"/>
      <c r="EI313" s="92"/>
      <c r="EJ313" s="92"/>
      <c r="EK313" s="92"/>
      <c r="EL313" s="92"/>
      <c r="EM313" s="92"/>
      <c r="EN313" s="92"/>
      <c r="EO313" s="92"/>
      <c r="EP313" s="92"/>
      <c r="EQ313" s="92"/>
      <c r="ER313" s="92"/>
      <c r="ES313" s="92"/>
      <c r="ET313" s="92"/>
    </row>
    <row r="314" spans="1:150" s="103" customFormat="1" ht="13.35" customHeight="1" x14ac:dyDescent="0.2">
      <c r="A314" s="446"/>
      <c r="B314" s="156"/>
      <c r="C314" s="94"/>
      <c r="D314" s="95"/>
      <c r="E314" s="92"/>
      <c r="F314" s="96"/>
      <c r="G314" s="97"/>
      <c r="H314" s="51"/>
      <c r="I314" s="51">
        <v>12</v>
      </c>
      <c r="J314" s="98" t="s">
        <v>168</v>
      </c>
      <c r="K314" s="86">
        <v>1600</v>
      </c>
      <c r="L314" s="99">
        <v>44</v>
      </c>
      <c r="M314" s="99">
        <v>62</v>
      </c>
      <c r="N314" s="99">
        <v>56</v>
      </c>
      <c r="O314" s="155" t="s">
        <v>346</v>
      </c>
      <c r="P314" s="100">
        <f t="shared" ref="P314:P343" si="106">(L314+M314+N314)/3</f>
        <v>54</v>
      </c>
      <c r="Q314" s="40">
        <f t="shared" si="105"/>
        <v>2.2187250000000002E-2</v>
      </c>
      <c r="R314" s="101"/>
      <c r="S314" s="98" t="s">
        <v>169</v>
      </c>
      <c r="T314" s="88">
        <v>1600</v>
      </c>
      <c r="U314" s="99">
        <v>36</v>
      </c>
      <c r="V314" s="99">
        <v>18</v>
      </c>
      <c r="W314" s="102">
        <v>20</v>
      </c>
      <c r="X314" s="99" t="s">
        <v>768</v>
      </c>
      <c r="Y314" s="100">
        <f t="shared" si="103"/>
        <v>24.666666666666668</v>
      </c>
      <c r="Z314" s="40">
        <f t="shared" si="104"/>
        <v>1.0134916666666667E-2</v>
      </c>
      <c r="AA314" s="467"/>
      <c r="AB314" s="153"/>
      <c r="AC314" s="486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  <c r="BV314" s="92"/>
      <c r="BW314" s="92"/>
      <c r="BX314" s="92"/>
      <c r="BY314" s="92"/>
      <c r="BZ314" s="92"/>
      <c r="CA314" s="92"/>
      <c r="CB314" s="92"/>
      <c r="CC314" s="92"/>
      <c r="CD314" s="92"/>
      <c r="CE314" s="92"/>
      <c r="CF314" s="92"/>
      <c r="CG314" s="92"/>
      <c r="CH314" s="92"/>
      <c r="CI314" s="92"/>
      <c r="CJ314" s="92"/>
      <c r="CK314" s="92"/>
      <c r="CL314" s="92"/>
      <c r="CM314" s="92"/>
      <c r="CN314" s="92"/>
      <c r="CO314" s="92"/>
      <c r="CP314" s="92"/>
      <c r="CQ314" s="92"/>
      <c r="CR314" s="92"/>
      <c r="CS314" s="92"/>
      <c r="CT314" s="92"/>
      <c r="CU314" s="92"/>
      <c r="CV314" s="92"/>
      <c r="CW314" s="92"/>
      <c r="CX314" s="92"/>
      <c r="CY314" s="92"/>
      <c r="CZ314" s="92"/>
      <c r="DA314" s="92"/>
      <c r="DB314" s="92"/>
      <c r="DC314" s="92"/>
      <c r="DD314" s="92"/>
      <c r="DE314" s="92"/>
      <c r="DF314" s="92"/>
      <c r="DG314" s="92"/>
      <c r="DH314" s="92"/>
      <c r="DI314" s="92"/>
      <c r="DJ314" s="92"/>
      <c r="DK314" s="92"/>
      <c r="DL314" s="92"/>
      <c r="DM314" s="92"/>
      <c r="DN314" s="92"/>
      <c r="DO314" s="92"/>
      <c r="DP314" s="92"/>
      <c r="DQ314" s="92"/>
      <c r="DR314" s="92"/>
      <c r="DS314" s="92"/>
      <c r="DT314" s="92"/>
      <c r="DU314" s="92"/>
      <c r="DV314" s="92"/>
      <c r="DW314" s="92"/>
      <c r="DX314" s="92"/>
      <c r="DY314" s="92"/>
      <c r="DZ314" s="92"/>
      <c r="EA314" s="92"/>
      <c r="EB314" s="92"/>
      <c r="EC314" s="92"/>
      <c r="ED314" s="92"/>
      <c r="EE314" s="92"/>
      <c r="EF314" s="92"/>
      <c r="EG314" s="92"/>
      <c r="EH314" s="92"/>
      <c r="EI314" s="92"/>
      <c r="EJ314" s="92"/>
      <c r="EK314" s="92"/>
      <c r="EL314" s="92"/>
      <c r="EM314" s="92"/>
      <c r="EN314" s="92"/>
      <c r="EO314" s="92"/>
      <c r="EP314" s="92"/>
      <c r="EQ314" s="92"/>
      <c r="ER314" s="92"/>
      <c r="ES314" s="92"/>
      <c r="ET314" s="92"/>
    </row>
    <row r="315" spans="1:150" s="103" customFormat="1" ht="13.35" customHeight="1" x14ac:dyDescent="0.2">
      <c r="A315" s="446"/>
      <c r="B315" s="156"/>
      <c r="C315" s="94"/>
      <c r="D315" s="95"/>
      <c r="E315" s="92"/>
      <c r="F315" s="96"/>
      <c r="G315" s="97"/>
      <c r="H315" s="51"/>
      <c r="I315" s="51">
        <v>13</v>
      </c>
      <c r="J315" s="98" t="s">
        <v>445</v>
      </c>
      <c r="K315" s="86">
        <v>1600</v>
      </c>
      <c r="L315" s="99">
        <v>44</v>
      </c>
      <c r="M315" s="99">
        <v>62</v>
      </c>
      <c r="N315" s="99">
        <v>56</v>
      </c>
      <c r="O315" s="99" t="s">
        <v>346</v>
      </c>
      <c r="P315" s="100">
        <f t="shared" si="106"/>
        <v>54</v>
      </c>
      <c r="Q315" s="40">
        <f t="shared" si="105"/>
        <v>2.2187250000000002E-2</v>
      </c>
      <c r="R315" s="101"/>
      <c r="S315" s="98" t="s">
        <v>161</v>
      </c>
      <c r="T315" s="88">
        <v>1600</v>
      </c>
      <c r="U315" s="99">
        <v>30</v>
      </c>
      <c r="V315" s="99">
        <v>32</v>
      </c>
      <c r="W315" s="102">
        <v>54</v>
      </c>
      <c r="X315" s="99" t="s">
        <v>768</v>
      </c>
      <c r="Y315" s="100">
        <f t="shared" si="103"/>
        <v>38.666666666666664</v>
      </c>
      <c r="Z315" s="40">
        <f t="shared" si="104"/>
        <v>1.5887166666666664E-2</v>
      </c>
      <c r="AA315" s="467"/>
      <c r="AB315" s="153"/>
      <c r="AC315" s="486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2"/>
      <c r="BS315" s="92"/>
      <c r="BT315" s="92"/>
      <c r="BU315" s="92"/>
      <c r="BV315" s="92"/>
      <c r="BW315" s="92"/>
      <c r="BX315" s="92"/>
      <c r="BY315" s="92"/>
      <c r="BZ315" s="92"/>
      <c r="CA315" s="92"/>
      <c r="CB315" s="92"/>
      <c r="CC315" s="92"/>
      <c r="CD315" s="92"/>
      <c r="CE315" s="92"/>
      <c r="CF315" s="92"/>
      <c r="CG315" s="92"/>
      <c r="CH315" s="92"/>
      <c r="CI315" s="92"/>
      <c r="CJ315" s="92"/>
      <c r="CK315" s="92"/>
      <c r="CL315" s="92"/>
      <c r="CM315" s="92"/>
      <c r="CN315" s="92"/>
      <c r="CO315" s="92"/>
      <c r="CP315" s="92"/>
      <c r="CQ315" s="92"/>
      <c r="CR315" s="92"/>
      <c r="CS315" s="92"/>
      <c r="CT315" s="92"/>
      <c r="CU315" s="92"/>
      <c r="CV315" s="92"/>
      <c r="CW315" s="92"/>
      <c r="CX315" s="92"/>
      <c r="CY315" s="92"/>
      <c r="CZ315" s="92"/>
      <c r="DA315" s="92"/>
      <c r="DB315" s="92"/>
      <c r="DC315" s="92"/>
      <c r="DD315" s="92"/>
      <c r="DE315" s="92"/>
      <c r="DF315" s="92"/>
      <c r="DG315" s="92"/>
      <c r="DH315" s="92"/>
      <c r="DI315" s="92"/>
      <c r="DJ315" s="92"/>
      <c r="DK315" s="92"/>
      <c r="DL315" s="92"/>
      <c r="DM315" s="92"/>
      <c r="DN315" s="92"/>
      <c r="DO315" s="92"/>
      <c r="DP315" s="92"/>
      <c r="DQ315" s="92"/>
      <c r="DR315" s="92"/>
      <c r="DS315" s="92"/>
      <c r="DT315" s="92"/>
      <c r="DU315" s="92"/>
      <c r="DV315" s="92"/>
      <c r="DW315" s="92"/>
      <c r="DX315" s="92"/>
      <c r="DY315" s="92"/>
      <c r="DZ315" s="92"/>
      <c r="EA315" s="92"/>
      <c r="EB315" s="92"/>
      <c r="EC315" s="92"/>
      <c r="ED315" s="92"/>
      <c r="EE315" s="92"/>
      <c r="EF315" s="92"/>
      <c r="EG315" s="92"/>
      <c r="EH315" s="92"/>
      <c r="EI315" s="92"/>
      <c r="EJ315" s="92"/>
      <c r="EK315" s="92"/>
      <c r="EL315" s="92"/>
      <c r="EM315" s="92"/>
      <c r="EN315" s="92"/>
      <c r="EO315" s="92"/>
      <c r="EP315" s="92"/>
      <c r="EQ315" s="92"/>
      <c r="ER315" s="92"/>
      <c r="ES315" s="92"/>
      <c r="ET315" s="92"/>
    </row>
    <row r="316" spans="1:150" s="103" customFormat="1" ht="13.35" customHeight="1" x14ac:dyDescent="0.2">
      <c r="A316" s="446"/>
      <c r="B316" s="156"/>
      <c r="C316" s="94"/>
      <c r="D316" s="95"/>
      <c r="E316" s="92"/>
      <c r="F316" s="96"/>
      <c r="G316" s="97"/>
      <c r="H316" s="51"/>
      <c r="I316" s="51">
        <v>14</v>
      </c>
      <c r="J316" s="98" t="s">
        <v>163</v>
      </c>
      <c r="K316" s="86">
        <v>1600</v>
      </c>
      <c r="L316" s="99">
        <v>46</v>
      </c>
      <c r="M316" s="99">
        <v>40</v>
      </c>
      <c r="N316" s="99">
        <v>32</v>
      </c>
      <c r="O316" s="155" t="s">
        <v>346</v>
      </c>
      <c r="P316" s="100">
        <f t="shared" si="106"/>
        <v>39.333333333333336</v>
      </c>
      <c r="Q316" s="40">
        <f t="shared" si="105"/>
        <v>1.6161083333333336E-2</v>
      </c>
      <c r="R316" s="101"/>
      <c r="S316" s="98" t="s">
        <v>161</v>
      </c>
      <c r="T316" s="88">
        <v>1600</v>
      </c>
      <c r="U316" s="99">
        <v>30</v>
      </c>
      <c r="V316" s="99">
        <v>32</v>
      </c>
      <c r="W316" s="102">
        <v>54</v>
      </c>
      <c r="X316" s="99" t="s">
        <v>768</v>
      </c>
      <c r="Y316" s="100">
        <f t="shared" si="103"/>
        <v>38.666666666666664</v>
      </c>
      <c r="Z316" s="40">
        <f t="shared" si="104"/>
        <v>1.5887166666666664E-2</v>
      </c>
      <c r="AA316" s="467"/>
      <c r="AB316" s="153"/>
      <c r="AC316" s="486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  <c r="BH316" s="92"/>
      <c r="BI316" s="92"/>
      <c r="BJ316" s="92"/>
      <c r="BK316" s="92"/>
      <c r="BL316" s="92"/>
      <c r="BM316" s="92"/>
      <c r="BN316" s="92"/>
      <c r="BO316" s="92"/>
      <c r="BP316" s="92"/>
      <c r="BQ316" s="92"/>
      <c r="BR316" s="92"/>
      <c r="BS316" s="92"/>
      <c r="BT316" s="92"/>
      <c r="BU316" s="92"/>
      <c r="BV316" s="92"/>
      <c r="BW316" s="92"/>
      <c r="BX316" s="92"/>
      <c r="BY316" s="92"/>
      <c r="BZ316" s="92"/>
      <c r="CA316" s="92"/>
      <c r="CB316" s="92"/>
      <c r="CC316" s="92"/>
      <c r="CD316" s="92"/>
      <c r="CE316" s="92"/>
      <c r="CF316" s="92"/>
      <c r="CG316" s="92"/>
      <c r="CH316" s="92"/>
      <c r="CI316" s="92"/>
      <c r="CJ316" s="92"/>
      <c r="CK316" s="92"/>
      <c r="CL316" s="92"/>
      <c r="CM316" s="92"/>
      <c r="CN316" s="92"/>
      <c r="CO316" s="92"/>
      <c r="CP316" s="92"/>
      <c r="CQ316" s="92"/>
      <c r="CR316" s="92"/>
      <c r="CS316" s="92"/>
      <c r="CT316" s="92"/>
      <c r="CU316" s="92"/>
      <c r="CV316" s="92"/>
      <c r="CW316" s="92"/>
      <c r="CX316" s="92"/>
      <c r="CY316" s="92"/>
      <c r="CZ316" s="92"/>
      <c r="DA316" s="92"/>
      <c r="DB316" s="92"/>
      <c r="DC316" s="92"/>
      <c r="DD316" s="92"/>
      <c r="DE316" s="92"/>
      <c r="DF316" s="92"/>
      <c r="DG316" s="92"/>
      <c r="DH316" s="92"/>
      <c r="DI316" s="92"/>
      <c r="DJ316" s="92"/>
      <c r="DK316" s="92"/>
      <c r="DL316" s="92"/>
      <c r="DM316" s="92"/>
      <c r="DN316" s="92"/>
      <c r="DO316" s="92"/>
      <c r="DP316" s="92"/>
      <c r="DQ316" s="92"/>
      <c r="DR316" s="92"/>
      <c r="DS316" s="92"/>
      <c r="DT316" s="92"/>
      <c r="DU316" s="92"/>
      <c r="DV316" s="92"/>
      <c r="DW316" s="92"/>
      <c r="DX316" s="92"/>
      <c r="DY316" s="92"/>
      <c r="DZ316" s="92"/>
      <c r="EA316" s="92"/>
      <c r="EB316" s="92"/>
      <c r="EC316" s="92"/>
      <c r="ED316" s="92"/>
      <c r="EE316" s="92"/>
      <c r="EF316" s="92"/>
      <c r="EG316" s="92"/>
      <c r="EH316" s="92"/>
      <c r="EI316" s="92"/>
      <c r="EJ316" s="92"/>
      <c r="EK316" s="92"/>
      <c r="EL316" s="92"/>
      <c r="EM316" s="92"/>
      <c r="EN316" s="92"/>
      <c r="EO316" s="92"/>
      <c r="EP316" s="92"/>
      <c r="EQ316" s="92"/>
      <c r="ER316" s="92"/>
      <c r="ES316" s="92"/>
      <c r="ET316" s="92"/>
    </row>
    <row r="317" spans="1:150" s="103" customFormat="1" ht="13.35" customHeight="1" x14ac:dyDescent="0.2">
      <c r="A317" s="446"/>
      <c r="B317" s="156"/>
      <c r="C317" s="94"/>
      <c r="D317" s="95"/>
      <c r="E317" s="92"/>
      <c r="F317" s="96"/>
      <c r="G317" s="97"/>
      <c r="H317" s="51"/>
      <c r="I317" s="51">
        <v>15</v>
      </c>
      <c r="J317" s="98" t="s">
        <v>163</v>
      </c>
      <c r="K317" s="86">
        <v>1600</v>
      </c>
      <c r="L317" s="99">
        <v>46</v>
      </c>
      <c r="M317" s="99">
        <v>40</v>
      </c>
      <c r="N317" s="99">
        <v>32</v>
      </c>
      <c r="O317" s="99" t="s">
        <v>346</v>
      </c>
      <c r="P317" s="100">
        <f t="shared" si="106"/>
        <v>39.333333333333336</v>
      </c>
      <c r="Q317" s="40">
        <f t="shared" si="105"/>
        <v>1.6161083333333336E-2</v>
      </c>
      <c r="R317" s="101"/>
      <c r="S317" s="153" t="s">
        <v>170</v>
      </c>
      <c r="T317" s="88">
        <v>1600</v>
      </c>
      <c r="U317" s="99">
        <v>0</v>
      </c>
      <c r="V317" s="99">
        <v>0</v>
      </c>
      <c r="W317" s="102">
        <v>0</v>
      </c>
      <c r="X317" s="99" t="s">
        <v>768</v>
      </c>
      <c r="Y317" s="100">
        <f t="shared" si="103"/>
        <v>0</v>
      </c>
      <c r="Z317" s="40">
        <f t="shared" si="104"/>
        <v>0</v>
      </c>
      <c r="AA317" s="467"/>
      <c r="AB317" s="153"/>
      <c r="AC317" s="486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  <c r="BH317" s="92"/>
      <c r="BI317" s="92"/>
      <c r="BJ317" s="92"/>
      <c r="BK317" s="92"/>
      <c r="BL317" s="92"/>
      <c r="BM317" s="92"/>
      <c r="BN317" s="92"/>
      <c r="BO317" s="92"/>
      <c r="BP317" s="92"/>
      <c r="BQ317" s="92"/>
      <c r="BR317" s="92"/>
      <c r="BS317" s="92"/>
      <c r="BT317" s="92"/>
      <c r="BU317" s="92"/>
      <c r="BV317" s="92"/>
      <c r="BW317" s="92"/>
      <c r="BX317" s="92"/>
      <c r="BY317" s="92"/>
      <c r="BZ317" s="92"/>
      <c r="CA317" s="92"/>
      <c r="CB317" s="92"/>
      <c r="CC317" s="92"/>
      <c r="CD317" s="92"/>
      <c r="CE317" s="92"/>
      <c r="CF317" s="92"/>
      <c r="CG317" s="92"/>
      <c r="CH317" s="92"/>
      <c r="CI317" s="92"/>
      <c r="CJ317" s="92"/>
      <c r="CK317" s="92"/>
      <c r="CL317" s="92"/>
      <c r="CM317" s="92"/>
      <c r="CN317" s="92"/>
      <c r="CO317" s="92"/>
      <c r="CP317" s="92"/>
      <c r="CQ317" s="92"/>
      <c r="CR317" s="92"/>
      <c r="CS317" s="92"/>
      <c r="CT317" s="92"/>
      <c r="CU317" s="92"/>
      <c r="CV317" s="92"/>
      <c r="CW317" s="92"/>
      <c r="CX317" s="92"/>
      <c r="CY317" s="92"/>
      <c r="CZ317" s="92"/>
      <c r="DA317" s="92"/>
      <c r="DB317" s="92"/>
      <c r="DC317" s="92"/>
      <c r="DD317" s="92"/>
      <c r="DE317" s="92"/>
      <c r="DF317" s="92"/>
      <c r="DG317" s="92"/>
      <c r="DH317" s="92"/>
      <c r="DI317" s="92"/>
      <c r="DJ317" s="92"/>
      <c r="DK317" s="92"/>
      <c r="DL317" s="92"/>
      <c r="DM317" s="92"/>
      <c r="DN317" s="92"/>
      <c r="DO317" s="92"/>
      <c r="DP317" s="92"/>
      <c r="DQ317" s="92"/>
      <c r="DR317" s="92"/>
      <c r="DS317" s="92"/>
      <c r="DT317" s="92"/>
      <c r="DU317" s="92"/>
      <c r="DV317" s="92"/>
      <c r="DW317" s="92"/>
      <c r="DX317" s="92"/>
      <c r="DY317" s="92"/>
      <c r="DZ317" s="92"/>
      <c r="EA317" s="92"/>
      <c r="EB317" s="92"/>
      <c r="EC317" s="92"/>
      <c r="ED317" s="92"/>
      <c r="EE317" s="92"/>
      <c r="EF317" s="92"/>
      <c r="EG317" s="92"/>
      <c r="EH317" s="92"/>
      <c r="EI317" s="92"/>
      <c r="EJ317" s="92"/>
      <c r="EK317" s="92"/>
      <c r="EL317" s="92"/>
      <c r="EM317" s="92"/>
      <c r="EN317" s="92"/>
      <c r="EO317" s="92"/>
      <c r="EP317" s="92"/>
      <c r="EQ317" s="92"/>
      <c r="ER317" s="92"/>
      <c r="ES317" s="92"/>
      <c r="ET317" s="92"/>
    </row>
    <row r="318" spans="1:150" s="103" customFormat="1" ht="13.35" customHeight="1" x14ac:dyDescent="0.2">
      <c r="A318" s="446"/>
      <c r="B318" s="156"/>
      <c r="C318" s="94"/>
      <c r="D318" s="95"/>
      <c r="E318" s="92"/>
      <c r="F318" s="96"/>
      <c r="G318" s="97"/>
      <c r="H318" s="51"/>
      <c r="I318" s="51">
        <v>16</v>
      </c>
      <c r="J318" s="98" t="s">
        <v>446</v>
      </c>
      <c r="K318" s="86">
        <v>1600</v>
      </c>
      <c r="L318" s="99">
        <v>72</v>
      </c>
      <c r="M318" s="99">
        <v>36</v>
      </c>
      <c r="N318" s="99">
        <v>38</v>
      </c>
      <c r="O318" s="155" t="s">
        <v>346</v>
      </c>
      <c r="P318" s="100">
        <f t="shared" si="106"/>
        <v>48.666666666666664</v>
      </c>
      <c r="Q318" s="40">
        <f t="shared" si="105"/>
        <v>1.9995916666666665E-2</v>
      </c>
      <c r="R318" s="101"/>
      <c r="S318" s="98" t="s">
        <v>171</v>
      </c>
      <c r="T318" s="88">
        <v>1600</v>
      </c>
      <c r="U318" s="99">
        <v>50</v>
      </c>
      <c r="V318" s="99">
        <v>32</v>
      </c>
      <c r="W318" s="102">
        <v>36</v>
      </c>
      <c r="X318" s="99" t="s">
        <v>768</v>
      </c>
      <c r="Y318" s="100">
        <f t="shared" si="103"/>
        <v>39.333333333333336</v>
      </c>
      <c r="Z318" s="40">
        <f t="shared" si="104"/>
        <v>1.6161083333333336E-2</v>
      </c>
      <c r="AA318" s="467"/>
      <c r="AB318" s="153"/>
      <c r="AC318" s="486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  <c r="BH318" s="92"/>
      <c r="BI318" s="92"/>
      <c r="BJ318" s="92"/>
      <c r="BK318" s="92"/>
      <c r="BL318" s="92"/>
      <c r="BM318" s="92"/>
      <c r="BN318" s="92"/>
      <c r="BO318" s="92"/>
      <c r="BP318" s="92"/>
      <c r="BQ318" s="92"/>
      <c r="BR318" s="92"/>
      <c r="BS318" s="92"/>
      <c r="BT318" s="92"/>
      <c r="BU318" s="92"/>
      <c r="BV318" s="92"/>
      <c r="BW318" s="92"/>
      <c r="BX318" s="92"/>
      <c r="BY318" s="92"/>
      <c r="BZ318" s="92"/>
      <c r="CA318" s="92"/>
      <c r="CB318" s="92"/>
      <c r="CC318" s="92"/>
      <c r="CD318" s="92"/>
      <c r="CE318" s="92"/>
      <c r="CF318" s="92"/>
      <c r="CG318" s="92"/>
      <c r="CH318" s="92"/>
      <c r="CI318" s="92"/>
      <c r="CJ318" s="92"/>
      <c r="CK318" s="92"/>
      <c r="CL318" s="92"/>
      <c r="CM318" s="92"/>
      <c r="CN318" s="92"/>
      <c r="CO318" s="92"/>
      <c r="CP318" s="92"/>
      <c r="CQ318" s="92"/>
      <c r="CR318" s="92"/>
      <c r="CS318" s="92"/>
      <c r="CT318" s="92"/>
      <c r="CU318" s="92"/>
      <c r="CV318" s="92"/>
      <c r="CW318" s="92"/>
      <c r="CX318" s="92"/>
      <c r="CY318" s="92"/>
      <c r="CZ318" s="92"/>
      <c r="DA318" s="92"/>
      <c r="DB318" s="92"/>
      <c r="DC318" s="92"/>
      <c r="DD318" s="92"/>
      <c r="DE318" s="92"/>
      <c r="DF318" s="92"/>
      <c r="DG318" s="92"/>
      <c r="DH318" s="92"/>
      <c r="DI318" s="92"/>
      <c r="DJ318" s="92"/>
      <c r="DK318" s="92"/>
      <c r="DL318" s="92"/>
      <c r="DM318" s="92"/>
      <c r="DN318" s="92"/>
      <c r="DO318" s="92"/>
      <c r="DP318" s="92"/>
      <c r="DQ318" s="92"/>
      <c r="DR318" s="92"/>
      <c r="DS318" s="92"/>
      <c r="DT318" s="92"/>
      <c r="DU318" s="92"/>
      <c r="DV318" s="92"/>
      <c r="DW318" s="92"/>
      <c r="DX318" s="92"/>
      <c r="DY318" s="92"/>
      <c r="DZ318" s="92"/>
      <c r="EA318" s="92"/>
      <c r="EB318" s="92"/>
      <c r="EC318" s="92"/>
      <c r="ED318" s="92"/>
      <c r="EE318" s="92"/>
      <c r="EF318" s="92"/>
      <c r="EG318" s="92"/>
      <c r="EH318" s="92"/>
      <c r="EI318" s="92"/>
      <c r="EJ318" s="92"/>
      <c r="EK318" s="92"/>
      <c r="EL318" s="92"/>
      <c r="EM318" s="92"/>
      <c r="EN318" s="92"/>
      <c r="EO318" s="92"/>
      <c r="EP318" s="92"/>
      <c r="EQ318" s="92"/>
      <c r="ER318" s="92"/>
      <c r="ES318" s="92"/>
      <c r="ET318" s="92"/>
    </row>
    <row r="319" spans="1:150" s="103" customFormat="1" ht="13.35" customHeight="1" x14ac:dyDescent="0.2">
      <c r="A319" s="446"/>
      <c r="B319" s="156"/>
      <c r="C319" s="94"/>
      <c r="D319" s="95"/>
      <c r="E319" s="92"/>
      <c r="F319" s="96"/>
      <c r="G319" s="97"/>
      <c r="H319" s="51"/>
      <c r="I319" s="51">
        <v>17</v>
      </c>
      <c r="J319" s="98" t="s">
        <v>446</v>
      </c>
      <c r="K319" s="86">
        <v>1600</v>
      </c>
      <c r="L319" s="99">
        <v>72</v>
      </c>
      <c r="M319" s="99">
        <v>36</v>
      </c>
      <c r="N319" s="99">
        <v>38</v>
      </c>
      <c r="O319" s="99" t="s">
        <v>346</v>
      </c>
      <c r="P319" s="100">
        <f t="shared" si="106"/>
        <v>48.666666666666664</v>
      </c>
      <c r="Q319" s="40">
        <f t="shared" si="105"/>
        <v>1.9995916666666665E-2</v>
      </c>
      <c r="R319" s="101"/>
      <c r="S319" s="98" t="s">
        <v>447</v>
      </c>
      <c r="T319" s="88">
        <v>1600</v>
      </c>
      <c r="U319" s="99">
        <v>42</v>
      </c>
      <c r="V319" s="99">
        <v>62</v>
      </c>
      <c r="W319" s="102">
        <v>24</v>
      </c>
      <c r="X319" s="99" t="s">
        <v>768</v>
      </c>
      <c r="Y319" s="100">
        <f t="shared" si="103"/>
        <v>42.666666666666664</v>
      </c>
      <c r="Z319" s="40">
        <f t="shared" si="104"/>
        <v>1.7530666666666667E-2</v>
      </c>
      <c r="AA319" s="467"/>
      <c r="AB319" s="153"/>
      <c r="AC319" s="486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  <c r="BH319" s="92"/>
      <c r="BI319" s="92"/>
      <c r="BJ319" s="92"/>
      <c r="BK319" s="92"/>
      <c r="BL319" s="92"/>
      <c r="BM319" s="92"/>
      <c r="BN319" s="92"/>
      <c r="BO319" s="92"/>
      <c r="BP319" s="92"/>
      <c r="BQ319" s="92"/>
      <c r="BR319" s="92"/>
      <c r="BS319" s="92"/>
      <c r="BT319" s="92"/>
      <c r="BU319" s="92"/>
      <c r="BV319" s="92"/>
      <c r="BW319" s="92"/>
      <c r="BX319" s="92"/>
      <c r="BY319" s="92"/>
      <c r="BZ319" s="92"/>
      <c r="CA319" s="92"/>
      <c r="CB319" s="92"/>
      <c r="CC319" s="92"/>
      <c r="CD319" s="92"/>
      <c r="CE319" s="92"/>
      <c r="CF319" s="92"/>
      <c r="CG319" s="92"/>
      <c r="CH319" s="92"/>
      <c r="CI319" s="92"/>
      <c r="CJ319" s="92"/>
      <c r="CK319" s="92"/>
      <c r="CL319" s="92"/>
      <c r="CM319" s="92"/>
      <c r="CN319" s="92"/>
      <c r="CO319" s="92"/>
      <c r="CP319" s="92"/>
      <c r="CQ319" s="92"/>
      <c r="CR319" s="92"/>
      <c r="CS319" s="92"/>
      <c r="CT319" s="92"/>
      <c r="CU319" s="92"/>
      <c r="CV319" s="92"/>
      <c r="CW319" s="92"/>
      <c r="CX319" s="92"/>
      <c r="CY319" s="92"/>
      <c r="CZ319" s="92"/>
      <c r="DA319" s="92"/>
      <c r="DB319" s="92"/>
      <c r="DC319" s="92"/>
      <c r="DD319" s="92"/>
      <c r="DE319" s="92"/>
      <c r="DF319" s="92"/>
      <c r="DG319" s="92"/>
      <c r="DH319" s="92"/>
      <c r="DI319" s="92"/>
      <c r="DJ319" s="92"/>
      <c r="DK319" s="92"/>
      <c r="DL319" s="92"/>
      <c r="DM319" s="92"/>
      <c r="DN319" s="92"/>
      <c r="DO319" s="92"/>
      <c r="DP319" s="92"/>
      <c r="DQ319" s="92"/>
      <c r="DR319" s="92"/>
      <c r="DS319" s="92"/>
      <c r="DT319" s="92"/>
      <c r="DU319" s="92"/>
      <c r="DV319" s="92"/>
      <c r="DW319" s="92"/>
      <c r="DX319" s="92"/>
      <c r="DY319" s="92"/>
      <c r="DZ319" s="92"/>
      <c r="EA319" s="92"/>
      <c r="EB319" s="92"/>
      <c r="EC319" s="92"/>
      <c r="ED319" s="92"/>
      <c r="EE319" s="92"/>
      <c r="EF319" s="92"/>
      <c r="EG319" s="92"/>
      <c r="EH319" s="92"/>
      <c r="EI319" s="92"/>
      <c r="EJ319" s="92"/>
      <c r="EK319" s="92"/>
      <c r="EL319" s="92"/>
      <c r="EM319" s="92"/>
      <c r="EN319" s="92"/>
      <c r="EO319" s="92"/>
      <c r="EP319" s="92"/>
      <c r="EQ319" s="92"/>
      <c r="ER319" s="92"/>
      <c r="ES319" s="92"/>
      <c r="ET319" s="92"/>
    </row>
    <row r="320" spans="1:150" s="103" customFormat="1" ht="13.35" customHeight="1" x14ac:dyDescent="0.2">
      <c r="A320" s="446"/>
      <c r="B320" s="156"/>
      <c r="C320" s="94"/>
      <c r="D320" s="95"/>
      <c r="E320" s="92"/>
      <c r="F320" s="96"/>
      <c r="G320" s="97"/>
      <c r="H320" s="51"/>
      <c r="I320" s="51">
        <v>18</v>
      </c>
      <c r="J320" s="98" t="s">
        <v>170</v>
      </c>
      <c r="K320" s="86">
        <v>1600</v>
      </c>
      <c r="L320" s="99">
        <v>0</v>
      </c>
      <c r="M320" s="99">
        <v>0</v>
      </c>
      <c r="N320" s="99">
        <v>0</v>
      </c>
      <c r="O320" s="155" t="s">
        <v>346</v>
      </c>
      <c r="P320" s="100">
        <f t="shared" si="106"/>
        <v>0</v>
      </c>
      <c r="Q320" s="40">
        <f t="shared" si="105"/>
        <v>0</v>
      </c>
      <c r="R320" s="101"/>
      <c r="S320" s="98" t="s">
        <v>447</v>
      </c>
      <c r="T320" s="88">
        <v>1600</v>
      </c>
      <c r="U320" s="99">
        <v>42</v>
      </c>
      <c r="V320" s="99">
        <v>62</v>
      </c>
      <c r="W320" s="102">
        <v>24</v>
      </c>
      <c r="X320" s="99" t="s">
        <v>768</v>
      </c>
      <c r="Y320" s="100">
        <f t="shared" si="103"/>
        <v>42.666666666666664</v>
      </c>
      <c r="Z320" s="40">
        <f t="shared" si="104"/>
        <v>1.7530666666666667E-2</v>
      </c>
      <c r="AA320" s="467"/>
      <c r="AB320" s="153"/>
      <c r="AC320" s="486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  <c r="BH320" s="92"/>
      <c r="BI320" s="92"/>
      <c r="BJ320" s="92"/>
      <c r="BK320" s="92"/>
      <c r="BL320" s="92"/>
      <c r="BM320" s="92"/>
      <c r="BN320" s="92"/>
      <c r="BO320" s="92"/>
      <c r="BP320" s="92"/>
      <c r="BQ320" s="92"/>
      <c r="BR320" s="92"/>
      <c r="BS320" s="92"/>
      <c r="BT320" s="92"/>
      <c r="BU320" s="92"/>
      <c r="BV320" s="92"/>
      <c r="BW320" s="92"/>
      <c r="BX320" s="92"/>
      <c r="BY320" s="92"/>
      <c r="BZ320" s="92"/>
      <c r="CA320" s="92"/>
      <c r="CB320" s="92"/>
      <c r="CC320" s="92"/>
      <c r="CD320" s="92"/>
      <c r="CE320" s="92"/>
      <c r="CF320" s="92"/>
      <c r="CG320" s="92"/>
      <c r="CH320" s="92"/>
      <c r="CI320" s="92"/>
      <c r="CJ320" s="92"/>
      <c r="CK320" s="92"/>
      <c r="CL320" s="92"/>
      <c r="CM320" s="92"/>
      <c r="CN320" s="92"/>
      <c r="CO320" s="92"/>
      <c r="CP320" s="92"/>
      <c r="CQ320" s="92"/>
      <c r="CR320" s="92"/>
      <c r="CS320" s="92"/>
      <c r="CT320" s="92"/>
      <c r="CU320" s="92"/>
      <c r="CV320" s="92"/>
      <c r="CW320" s="92"/>
      <c r="CX320" s="92"/>
      <c r="CY320" s="92"/>
      <c r="CZ320" s="92"/>
      <c r="DA320" s="92"/>
      <c r="DB320" s="92"/>
      <c r="DC320" s="92"/>
      <c r="DD320" s="92"/>
      <c r="DE320" s="92"/>
      <c r="DF320" s="92"/>
      <c r="DG320" s="92"/>
      <c r="DH320" s="92"/>
      <c r="DI320" s="92"/>
      <c r="DJ320" s="92"/>
      <c r="DK320" s="92"/>
      <c r="DL320" s="92"/>
      <c r="DM320" s="92"/>
      <c r="DN320" s="92"/>
      <c r="DO320" s="92"/>
      <c r="DP320" s="92"/>
      <c r="DQ320" s="92"/>
      <c r="DR320" s="92"/>
      <c r="DS320" s="92"/>
      <c r="DT320" s="92"/>
      <c r="DU320" s="92"/>
      <c r="DV320" s="92"/>
      <c r="DW320" s="92"/>
      <c r="DX320" s="92"/>
      <c r="DY320" s="92"/>
      <c r="DZ320" s="92"/>
      <c r="EA320" s="92"/>
      <c r="EB320" s="92"/>
      <c r="EC320" s="92"/>
      <c r="ED320" s="92"/>
      <c r="EE320" s="92"/>
      <c r="EF320" s="92"/>
      <c r="EG320" s="92"/>
      <c r="EH320" s="92"/>
      <c r="EI320" s="92"/>
      <c r="EJ320" s="92"/>
      <c r="EK320" s="92"/>
      <c r="EL320" s="92"/>
      <c r="EM320" s="92"/>
      <c r="EN320" s="92"/>
      <c r="EO320" s="92"/>
      <c r="EP320" s="92"/>
      <c r="EQ320" s="92"/>
      <c r="ER320" s="92"/>
      <c r="ES320" s="92"/>
      <c r="ET320" s="92"/>
    </row>
    <row r="321" spans="1:199" s="103" customFormat="1" ht="13.35" customHeight="1" x14ac:dyDescent="0.2">
      <c r="A321" s="446"/>
      <c r="B321" s="156"/>
      <c r="C321" s="94"/>
      <c r="D321" s="95"/>
      <c r="E321" s="92"/>
      <c r="F321" s="96"/>
      <c r="G321" s="97"/>
      <c r="H321" s="51"/>
      <c r="I321" s="51">
        <v>19</v>
      </c>
      <c r="J321" s="98" t="s">
        <v>34</v>
      </c>
      <c r="K321" s="86">
        <v>1600</v>
      </c>
      <c r="L321" s="99">
        <v>0</v>
      </c>
      <c r="M321" s="99">
        <v>0</v>
      </c>
      <c r="N321" s="99">
        <v>0</v>
      </c>
      <c r="O321" s="99" t="s">
        <v>346</v>
      </c>
      <c r="P321" s="100">
        <f t="shared" ref="P321" si="107">(L321+M321+N321)/3</f>
        <v>0</v>
      </c>
      <c r="Q321" s="40">
        <f t="shared" si="105"/>
        <v>0</v>
      </c>
      <c r="R321" s="101"/>
      <c r="S321" s="98" t="s">
        <v>34</v>
      </c>
      <c r="T321" s="88">
        <v>1600</v>
      </c>
      <c r="U321" s="99">
        <v>0</v>
      </c>
      <c r="V321" s="99">
        <v>0</v>
      </c>
      <c r="W321" s="102">
        <v>0</v>
      </c>
      <c r="X321" s="99" t="s">
        <v>768</v>
      </c>
      <c r="Y321" s="100">
        <f t="shared" ref="Y321" si="108">(U321+V321+W321)/3</f>
        <v>0</v>
      </c>
      <c r="Z321" s="40">
        <f t="shared" si="104"/>
        <v>0</v>
      </c>
      <c r="AA321" s="467"/>
      <c r="AB321" s="153"/>
      <c r="AC321" s="486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  <c r="BH321" s="92"/>
      <c r="BI321" s="92"/>
      <c r="BJ321" s="92"/>
      <c r="BK321" s="92"/>
      <c r="BL321" s="92"/>
      <c r="BM321" s="92"/>
      <c r="BN321" s="92"/>
      <c r="BO321" s="92"/>
      <c r="BP321" s="92"/>
      <c r="BQ321" s="92"/>
      <c r="BR321" s="92"/>
      <c r="BS321" s="92"/>
      <c r="BT321" s="92"/>
      <c r="BU321" s="92"/>
      <c r="BV321" s="92"/>
      <c r="BW321" s="92"/>
      <c r="BX321" s="92"/>
      <c r="BY321" s="92"/>
      <c r="BZ321" s="92"/>
      <c r="CA321" s="92"/>
      <c r="CB321" s="92"/>
      <c r="CC321" s="92"/>
      <c r="CD321" s="92"/>
      <c r="CE321" s="92"/>
      <c r="CF321" s="92"/>
      <c r="CG321" s="92"/>
      <c r="CH321" s="92"/>
      <c r="CI321" s="92"/>
      <c r="CJ321" s="92"/>
      <c r="CK321" s="92"/>
      <c r="CL321" s="92"/>
      <c r="CM321" s="92"/>
      <c r="CN321" s="92"/>
      <c r="CO321" s="92"/>
      <c r="CP321" s="92"/>
      <c r="CQ321" s="92"/>
      <c r="CR321" s="92"/>
      <c r="CS321" s="92"/>
      <c r="CT321" s="92"/>
      <c r="CU321" s="92"/>
      <c r="CV321" s="92"/>
      <c r="CW321" s="92"/>
      <c r="CX321" s="92"/>
      <c r="CY321" s="92"/>
      <c r="CZ321" s="92"/>
      <c r="DA321" s="92"/>
      <c r="DB321" s="92"/>
      <c r="DC321" s="92"/>
      <c r="DD321" s="92"/>
      <c r="DE321" s="92"/>
      <c r="DF321" s="92"/>
      <c r="DG321" s="92"/>
      <c r="DH321" s="92"/>
      <c r="DI321" s="92"/>
      <c r="DJ321" s="92"/>
      <c r="DK321" s="92"/>
      <c r="DL321" s="92"/>
      <c r="DM321" s="92"/>
      <c r="DN321" s="92"/>
      <c r="DO321" s="92"/>
      <c r="DP321" s="92"/>
      <c r="DQ321" s="92"/>
      <c r="DR321" s="92"/>
      <c r="DS321" s="92"/>
      <c r="DT321" s="92"/>
      <c r="DU321" s="92"/>
      <c r="DV321" s="92"/>
      <c r="DW321" s="92"/>
      <c r="DX321" s="92"/>
      <c r="DY321" s="92"/>
      <c r="DZ321" s="92"/>
      <c r="EA321" s="92"/>
      <c r="EB321" s="92"/>
      <c r="EC321" s="92"/>
      <c r="ED321" s="92"/>
      <c r="EE321" s="92"/>
      <c r="EF321" s="92"/>
      <c r="EG321" s="92"/>
      <c r="EH321" s="92"/>
      <c r="EI321" s="92"/>
      <c r="EJ321" s="92"/>
      <c r="EK321" s="92"/>
      <c r="EL321" s="92"/>
      <c r="EM321" s="92"/>
      <c r="EN321" s="92"/>
      <c r="EO321" s="92"/>
      <c r="EP321" s="92"/>
      <c r="EQ321" s="92"/>
      <c r="ER321" s="92"/>
      <c r="ES321" s="92"/>
      <c r="ET321" s="92"/>
    </row>
    <row r="322" spans="1:199" s="107" customFormat="1" ht="13.35" customHeight="1" thickBot="1" x14ac:dyDescent="0.25">
      <c r="A322" s="446"/>
      <c r="B322" s="104"/>
      <c r="C322" s="105"/>
      <c r="D322" s="106"/>
      <c r="F322" s="108"/>
      <c r="G322" s="109"/>
      <c r="H322" s="77"/>
      <c r="I322" s="77">
        <v>20</v>
      </c>
      <c r="J322" s="110" t="s">
        <v>34</v>
      </c>
      <c r="K322" s="157">
        <v>1600</v>
      </c>
      <c r="L322" s="112">
        <v>0</v>
      </c>
      <c r="M322" s="112">
        <v>0</v>
      </c>
      <c r="N322" s="112">
        <v>0</v>
      </c>
      <c r="O322" s="112" t="s">
        <v>346</v>
      </c>
      <c r="P322" s="114">
        <f t="shared" si="106"/>
        <v>0</v>
      </c>
      <c r="Q322" s="115">
        <f t="shared" si="105"/>
        <v>0</v>
      </c>
      <c r="R322" s="65"/>
      <c r="S322" s="158" t="s">
        <v>34</v>
      </c>
      <c r="T322" s="112">
        <v>1600</v>
      </c>
      <c r="U322" s="112">
        <v>0</v>
      </c>
      <c r="V322" s="112">
        <v>0</v>
      </c>
      <c r="W322" s="116">
        <v>0</v>
      </c>
      <c r="X322" s="99" t="s">
        <v>768</v>
      </c>
      <c r="Y322" s="114">
        <f t="shared" si="103"/>
        <v>0</v>
      </c>
      <c r="Z322" s="115">
        <f t="shared" si="104"/>
        <v>0</v>
      </c>
      <c r="AA322" s="468"/>
      <c r="AB322" s="153"/>
      <c r="AC322" s="486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  <c r="BH322" s="92"/>
      <c r="BI322" s="92"/>
      <c r="BJ322" s="92"/>
      <c r="BK322" s="92"/>
      <c r="BL322" s="92"/>
      <c r="BM322" s="92"/>
      <c r="BN322" s="92"/>
      <c r="BO322" s="92"/>
      <c r="BP322" s="92"/>
      <c r="BQ322" s="92"/>
      <c r="BR322" s="92"/>
      <c r="BS322" s="92"/>
      <c r="BT322" s="92"/>
      <c r="BU322" s="92"/>
      <c r="BV322" s="92"/>
      <c r="BW322" s="92"/>
      <c r="BX322" s="92"/>
      <c r="BY322" s="92"/>
      <c r="BZ322" s="92"/>
      <c r="CA322" s="92"/>
      <c r="CB322" s="92"/>
      <c r="CC322" s="92"/>
      <c r="CD322" s="92"/>
      <c r="CE322" s="92"/>
      <c r="CF322" s="92"/>
      <c r="CG322" s="92"/>
      <c r="CH322" s="92"/>
      <c r="CI322" s="92"/>
      <c r="CJ322" s="92"/>
      <c r="CK322" s="92"/>
      <c r="CL322" s="92"/>
      <c r="CM322" s="92"/>
      <c r="CN322" s="92"/>
      <c r="CO322" s="92"/>
      <c r="CP322" s="92"/>
      <c r="CQ322" s="92"/>
      <c r="CR322" s="92"/>
      <c r="CS322" s="92"/>
      <c r="CT322" s="92"/>
      <c r="CU322" s="92"/>
      <c r="CV322" s="92"/>
      <c r="CW322" s="92"/>
      <c r="CX322" s="92"/>
      <c r="CY322" s="92"/>
      <c r="CZ322" s="92"/>
      <c r="DA322" s="92"/>
      <c r="DB322" s="92"/>
      <c r="DC322" s="92"/>
      <c r="DD322" s="92"/>
      <c r="DE322" s="92"/>
      <c r="DF322" s="92"/>
      <c r="DG322" s="92"/>
      <c r="DH322" s="92"/>
      <c r="DI322" s="92"/>
      <c r="DJ322" s="92"/>
      <c r="DK322" s="92"/>
      <c r="DL322" s="92"/>
      <c r="DM322" s="92"/>
      <c r="DN322" s="92"/>
      <c r="DO322" s="92"/>
      <c r="DP322" s="92"/>
      <c r="DQ322" s="92"/>
      <c r="DR322" s="92"/>
      <c r="DS322" s="92"/>
      <c r="DT322" s="92"/>
      <c r="DU322" s="92"/>
      <c r="DV322" s="92"/>
      <c r="DW322" s="92"/>
      <c r="DX322" s="92"/>
      <c r="DY322" s="92"/>
      <c r="DZ322" s="92"/>
      <c r="EA322" s="92"/>
      <c r="EB322" s="92"/>
      <c r="EC322" s="92"/>
      <c r="ED322" s="92"/>
      <c r="EE322" s="92"/>
      <c r="EF322" s="92"/>
      <c r="EG322" s="92"/>
      <c r="EH322" s="92"/>
      <c r="EI322" s="92"/>
      <c r="EJ322" s="92"/>
      <c r="EK322" s="92"/>
      <c r="EL322" s="92"/>
      <c r="EM322" s="92"/>
      <c r="EN322" s="92"/>
      <c r="EO322" s="92"/>
      <c r="EP322" s="92"/>
      <c r="EQ322" s="92"/>
      <c r="ER322" s="92"/>
      <c r="ES322" s="92"/>
      <c r="ET322" s="92"/>
      <c r="EU322" s="92"/>
      <c r="EV322" s="92"/>
      <c r="EW322" s="92"/>
      <c r="EX322" s="92"/>
      <c r="EY322" s="92"/>
      <c r="EZ322" s="92"/>
      <c r="FA322" s="92"/>
      <c r="FB322" s="92"/>
      <c r="FC322" s="92"/>
      <c r="FD322" s="92"/>
      <c r="FE322" s="92"/>
      <c r="FF322" s="92"/>
      <c r="FG322" s="92"/>
      <c r="FH322" s="92"/>
      <c r="FI322" s="92"/>
      <c r="FJ322" s="92"/>
      <c r="FK322" s="92"/>
      <c r="FL322" s="92"/>
      <c r="FM322" s="92"/>
      <c r="FN322" s="92"/>
      <c r="FO322" s="92"/>
      <c r="FP322" s="92"/>
      <c r="FQ322" s="92"/>
      <c r="FR322" s="92"/>
      <c r="FS322" s="92"/>
      <c r="FT322" s="92"/>
      <c r="FU322" s="92"/>
      <c r="FV322" s="92"/>
      <c r="FW322" s="92"/>
      <c r="FX322" s="92"/>
      <c r="FY322" s="92"/>
      <c r="FZ322" s="92"/>
      <c r="GA322" s="92"/>
      <c r="GB322" s="92"/>
      <c r="GC322" s="92"/>
      <c r="GD322" s="92"/>
      <c r="GE322" s="92"/>
      <c r="GF322" s="92"/>
      <c r="GG322" s="92"/>
      <c r="GH322" s="92"/>
      <c r="GI322" s="92"/>
      <c r="GJ322" s="92"/>
      <c r="GK322" s="92"/>
      <c r="GL322" s="92"/>
      <c r="GM322" s="92"/>
      <c r="GN322" s="92"/>
      <c r="GO322" s="92"/>
      <c r="GP322" s="92"/>
    </row>
    <row r="323" spans="1:199" s="92" customFormat="1" ht="13.35" customHeight="1" thickBot="1" x14ac:dyDescent="0.25">
      <c r="A323" s="446"/>
      <c r="B323" s="79">
        <v>44844</v>
      </c>
      <c r="C323" s="80">
        <v>0.73611111111111116</v>
      </c>
      <c r="D323" s="81">
        <v>11</v>
      </c>
      <c r="E323" s="82">
        <f>(MAX(L323:N323))/K323/1.44</f>
        <v>0.28472222222222221</v>
      </c>
      <c r="F323" s="83">
        <f>(MAX(U323:W323))/T323/1.44</f>
        <v>0.14192708333333334</v>
      </c>
      <c r="G323" s="84" t="s">
        <v>35</v>
      </c>
      <c r="H323" s="35" t="s">
        <v>28</v>
      </c>
      <c r="I323" s="35">
        <v>48016</v>
      </c>
      <c r="J323" s="85" t="s">
        <v>29</v>
      </c>
      <c r="K323" s="86">
        <v>1600</v>
      </c>
      <c r="L323" s="87">
        <f>SUM(L324:L343)</f>
        <v>612</v>
      </c>
      <c r="M323" s="87">
        <f>SUM(M324:M343)</f>
        <v>634</v>
      </c>
      <c r="N323" s="87">
        <f>SUM(N324:N343)</f>
        <v>656</v>
      </c>
      <c r="O323" s="88" t="s">
        <v>800</v>
      </c>
      <c r="P323" s="87">
        <f t="shared" si="106"/>
        <v>634</v>
      </c>
      <c r="Q323" s="40">
        <f t="shared" si="105"/>
        <v>0.26049475</v>
      </c>
      <c r="R323" s="89" t="s">
        <v>31</v>
      </c>
      <c r="S323" s="90" t="s">
        <v>36</v>
      </c>
      <c r="T323" s="88">
        <v>1600</v>
      </c>
      <c r="U323" s="87">
        <f>SUM(U324:U343)</f>
        <v>304</v>
      </c>
      <c r="V323" s="87">
        <f>SUM(V324:V343)</f>
        <v>275</v>
      </c>
      <c r="W323" s="91">
        <f>SUM(W324:W343)</f>
        <v>327</v>
      </c>
      <c r="X323" s="88" t="s">
        <v>43</v>
      </c>
      <c r="Y323" s="87">
        <f t="shared" si="103"/>
        <v>302</v>
      </c>
      <c r="Z323" s="40">
        <f t="shared" si="104"/>
        <v>0.12408424999999999</v>
      </c>
      <c r="AA323" s="466" t="s">
        <v>31</v>
      </c>
      <c r="AB323" s="487">
        <f>Q323+Z323</f>
        <v>0.384579</v>
      </c>
      <c r="AC323" s="486">
        <f t="shared" si="98"/>
        <v>984.67359999999996</v>
      </c>
    </row>
    <row r="324" spans="1:199" s="103" customFormat="1" ht="13.35" customHeight="1" x14ac:dyDescent="0.2">
      <c r="A324" s="446"/>
      <c r="B324" s="93"/>
      <c r="C324" s="94"/>
      <c r="D324" s="95"/>
      <c r="E324" s="92"/>
      <c r="F324" s="96"/>
      <c r="G324" s="97"/>
      <c r="H324" s="51"/>
      <c r="I324" s="51">
        <v>1</v>
      </c>
      <c r="J324" s="98" t="s">
        <v>457</v>
      </c>
      <c r="K324" s="86">
        <v>1600</v>
      </c>
      <c r="L324" s="99">
        <v>16</v>
      </c>
      <c r="M324" s="99">
        <v>12</v>
      </c>
      <c r="N324" s="99">
        <v>10</v>
      </c>
      <c r="O324" s="88" t="s">
        <v>800</v>
      </c>
      <c r="P324" s="100">
        <f t="shared" si="106"/>
        <v>12.666666666666666</v>
      </c>
      <c r="Q324" s="40">
        <f t="shared" si="105"/>
        <v>5.2044166666666662E-3</v>
      </c>
      <c r="R324" s="101"/>
      <c r="S324" s="153" t="s">
        <v>460</v>
      </c>
      <c r="T324" s="88">
        <v>1600</v>
      </c>
      <c r="U324" s="99">
        <v>32</v>
      </c>
      <c r="V324" s="99">
        <v>24</v>
      </c>
      <c r="W324" s="102">
        <v>20</v>
      </c>
      <c r="X324" s="99" t="s">
        <v>43</v>
      </c>
      <c r="Y324" s="100">
        <f t="shared" si="103"/>
        <v>25.333333333333332</v>
      </c>
      <c r="Z324" s="40">
        <f t="shared" si="104"/>
        <v>1.0408833333333332E-2</v>
      </c>
      <c r="AA324" s="467"/>
      <c r="AB324" s="153"/>
      <c r="AC324" s="486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  <c r="BH324" s="92"/>
      <c r="BI324" s="92"/>
      <c r="BJ324" s="92"/>
      <c r="BK324" s="92"/>
      <c r="BL324" s="92"/>
      <c r="BM324" s="92"/>
      <c r="BN324" s="92"/>
      <c r="BO324" s="92"/>
      <c r="BP324" s="92"/>
      <c r="BQ324" s="92"/>
      <c r="BR324" s="92"/>
      <c r="BS324" s="92"/>
      <c r="BT324" s="92"/>
      <c r="BU324" s="92"/>
      <c r="BV324" s="92"/>
      <c r="BW324" s="92"/>
      <c r="BX324" s="92"/>
      <c r="DW324" s="92"/>
      <c r="DX324" s="92"/>
      <c r="DY324" s="92"/>
      <c r="DZ324" s="92"/>
      <c r="EA324" s="92"/>
      <c r="EB324" s="92"/>
      <c r="EC324" s="92"/>
      <c r="ED324" s="92"/>
      <c r="EE324" s="92"/>
      <c r="EF324" s="92"/>
      <c r="EG324" s="92"/>
      <c r="EH324" s="92"/>
      <c r="EI324" s="92"/>
      <c r="EJ324" s="92"/>
      <c r="EK324" s="92"/>
      <c r="EL324" s="92"/>
      <c r="EM324" s="92"/>
      <c r="EN324" s="92"/>
      <c r="EO324" s="92"/>
      <c r="EP324" s="92"/>
      <c r="EQ324" s="92"/>
      <c r="ER324" s="92"/>
      <c r="ES324" s="92"/>
      <c r="ET324" s="92"/>
      <c r="EU324" s="92"/>
      <c r="EV324" s="92"/>
      <c r="EW324" s="92"/>
      <c r="EX324" s="92"/>
      <c r="EY324" s="92"/>
      <c r="EZ324" s="92"/>
      <c r="FA324" s="92"/>
      <c r="FB324" s="92"/>
      <c r="FC324" s="92"/>
      <c r="FD324" s="92"/>
      <c r="FE324" s="92"/>
      <c r="FF324" s="92"/>
      <c r="FG324" s="92"/>
      <c r="FH324" s="92"/>
      <c r="FI324" s="92"/>
      <c r="FJ324" s="92"/>
      <c r="FK324" s="92"/>
      <c r="FL324" s="92"/>
      <c r="FM324" s="92"/>
      <c r="FN324" s="92"/>
      <c r="FO324" s="92"/>
      <c r="FP324" s="92"/>
      <c r="FQ324" s="92"/>
      <c r="FR324" s="92"/>
      <c r="FS324" s="92"/>
      <c r="FT324" s="92"/>
      <c r="FU324" s="92"/>
      <c r="FV324" s="92"/>
      <c r="FW324" s="92"/>
      <c r="FX324" s="92"/>
      <c r="FY324" s="92"/>
      <c r="FZ324" s="92"/>
      <c r="GA324" s="92"/>
      <c r="GB324" s="92"/>
      <c r="GC324" s="92"/>
      <c r="GD324" s="92"/>
      <c r="GE324" s="92"/>
      <c r="GF324" s="92"/>
      <c r="GG324" s="92"/>
      <c r="GH324" s="92"/>
      <c r="GI324" s="92"/>
      <c r="GJ324" s="92"/>
      <c r="GK324" s="92"/>
      <c r="GL324" s="92"/>
      <c r="GM324" s="92"/>
      <c r="GN324" s="92"/>
      <c r="GO324" s="92"/>
      <c r="GP324" s="92"/>
      <c r="GQ324" s="92"/>
    </row>
    <row r="325" spans="1:199" s="103" customFormat="1" ht="13.35" customHeight="1" x14ac:dyDescent="0.2">
      <c r="A325" s="446"/>
      <c r="B325" s="93"/>
      <c r="C325" s="94"/>
      <c r="D325" s="95"/>
      <c r="E325" s="92"/>
      <c r="F325" s="96"/>
      <c r="G325" s="97"/>
      <c r="H325" s="51"/>
      <c r="I325" s="51">
        <v>2</v>
      </c>
      <c r="J325" s="98" t="s">
        <v>458</v>
      </c>
      <c r="K325" s="86">
        <v>1600</v>
      </c>
      <c r="L325" s="99">
        <v>18</v>
      </c>
      <c r="M325" s="99">
        <v>24</v>
      </c>
      <c r="N325" s="99">
        <v>30</v>
      </c>
      <c r="O325" s="88" t="s">
        <v>800</v>
      </c>
      <c r="P325" s="100">
        <f t="shared" si="106"/>
        <v>24</v>
      </c>
      <c r="Q325" s="40">
        <f t="shared" si="105"/>
        <v>9.861E-3</v>
      </c>
      <c r="R325" s="101"/>
      <c r="S325" s="153" t="s">
        <v>461</v>
      </c>
      <c r="T325" s="88">
        <v>1600</v>
      </c>
      <c r="U325" s="99">
        <v>32</v>
      </c>
      <c r="V325" s="99">
        <v>24</v>
      </c>
      <c r="W325" s="102">
        <v>20</v>
      </c>
      <c r="X325" s="88" t="s">
        <v>43</v>
      </c>
      <c r="Y325" s="100">
        <f t="shared" si="103"/>
        <v>25.333333333333332</v>
      </c>
      <c r="Z325" s="40">
        <f t="shared" si="104"/>
        <v>1.0408833333333332E-2</v>
      </c>
      <c r="AA325" s="467"/>
      <c r="AB325" s="153"/>
      <c r="AC325" s="486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  <c r="BH325" s="92"/>
      <c r="BI325" s="92"/>
      <c r="BJ325" s="92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  <c r="BU325" s="92"/>
      <c r="BV325" s="92"/>
      <c r="BW325" s="92"/>
      <c r="BX325" s="92"/>
      <c r="DW325" s="92"/>
      <c r="DX325" s="92"/>
      <c r="DY325" s="92"/>
      <c r="DZ325" s="92"/>
      <c r="EA325" s="92"/>
      <c r="EB325" s="92"/>
      <c r="EC325" s="92"/>
      <c r="ED325" s="92"/>
      <c r="EE325" s="92"/>
      <c r="EF325" s="92"/>
      <c r="EG325" s="92"/>
      <c r="EH325" s="92"/>
      <c r="EI325" s="92"/>
      <c r="EJ325" s="92"/>
      <c r="EK325" s="92"/>
      <c r="EL325" s="92"/>
      <c r="EM325" s="92"/>
      <c r="EN325" s="92"/>
      <c r="EO325" s="92"/>
      <c r="EP325" s="92"/>
      <c r="EQ325" s="92"/>
      <c r="ER325" s="92"/>
      <c r="ES325" s="92"/>
      <c r="ET325" s="92"/>
      <c r="EU325" s="92"/>
      <c r="EV325" s="92"/>
      <c r="EW325" s="92"/>
      <c r="EX325" s="92"/>
      <c r="EY325" s="92"/>
      <c r="EZ325" s="92"/>
      <c r="FA325" s="92"/>
      <c r="FB325" s="92"/>
      <c r="FC325" s="92"/>
      <c r="FD325" s="92"/>
      <c r="FE325" s="92"/>
      <c r="FF325" s="92"/>
      <c r="FG325" s="92"/>
      <c r="FH325" s="92"/>
      <c r="FI325" s="92"/>
      <c r="FJ325" s="92"/>
      <c r="FK325" s="92"/>
      <c r="FL325" s="92"/>
      <c r="FM325" s="92"/>
      <c r="FN325" s="92"/>
      <c r="FO325" s="92"/>
      <c r="FP325" s="92"/>
      <c r="FQ325" s="92"/>
      <c r="FR325" s="92"/>
      <c r="FS325" s="92"/>
      <c r="FT325" s="92"/>
      <c r="FU325" s="92"/>
      <c r="FV325" s="92"/>
      <c r="FW325" s="92"/>
      <c r="FX325" s="92"/>
      <c r="FY325" s="92"/>
      <c r="FZ325" s="92"/>
      <c r="GA325" s="92"/>
      <c r="GB325" s="92"/>
      <c r="GC325" s="92"/>
      <c r="GD325" s="92"/>
      <c r="GE325" s="92"/>
      <c r="GF325" s="92"/>
      <c r="GG325" s="92"/>
      <c r="GH325" s="92"/>
      <c r="GI325" s="92"/>
      <c r="GJ325" s="92"/>
      <c r="GK325" s="92"/>
      <c r="GL325" s="92"/>
      <c r="GM325" s="92"/>
      <c r="GN325" s="92"/>
      <c r="GO325" s="92"/>
      <c r="GP325" s="92"/>
      <c r="GQ325" s="92"/>
    </row>
    <row r="326" spans="1:199" s="103" customFormat="1" ht="13.35" customHeight="1" x14ac:dyDescent="0.2">
      <c r="A326" s="446"/>
      <c r="B326" s="93"/>
      <c r="C326" s="94"/>
      <c r="D326" s="95"/>
      <c r="E326" s="92"/>
      <c r="F326" s="96"/>
      <c r="G326" s="97"/>
      <c r="H326" s="51"/>
      <c r="I326" s="51">
        <v>3</v>
      </c>
      <c r="J326" s="98" t="s">
        <v>459</v>
      </c>
      <c r="K326" s="86">
        <v>1600</v>
      </c>
      <c r="L326" s="99">
        <v>18</v>
      </c>
      <c r="M326" s="99">
        <v>24</v>
      </c>
      <c r="N326" s="99">
        <v>30</v>
      </c>
      <c r="O326" s="88" t="s">
        <v>800</v>
      </c>
      <c r="P326" s="100">
        <f t="shared" si="106"/>
        <v>24</v>
      </c>
      <c r="Q326" s="40">
        <f t="shared" si="105"/>
        <v>9.861E-3</v>
      </c>
      <c r="R326" s="101"/>
      <c r="S326" s="153" t="s">
        <v>458</v>
      </c>
      <c r="T326" s="88">
        <v>1600</v>
      </c>
      <c r="U326" s="99">
        <v>20</v>
      </c>
      <c r="V326" s="99">
        <v>24</v>
      </c>
      <c r="W326" s="102">
        <v>32</v>
      </c>
      <c r="X326" s="99" t="s">
        <v>43</v>
      </c>
      <c r="Y326" s="100">
        <f t="shared" si="103"/>
        <v>25.333333333333332</v>
      </c>
      <c r="Z326" s="40">
        <f t="shared" si="104"/>
        <v>1.0408833333333332E-2</v>
      </c>
      <c r="AA326" s="467"/>
      <c r="AB326" s="153"/>
      <c r="AC326" s="486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DW326" s="92"/>
      <c r="DX326" s="92"/>
      <c r="DY326" s="92"/>
      <c r="DZ326" s="92"/>
      <c r="EA326" s="92"/>
      <c r="EB326" s="92"/>
      <c r="EC326" s="92"/>
      <c r="ED326" s="92"/>
      <c r="EE326" s="92"/>
      <c r="EF326" s="92"/>
      <c r="EG326" s="92"/>
      <c r="EH326" s="92"/>
      <c r="EI326" s="92"/>
      <c r="EJ326" s="92"/>
      <c r="EK326" s="92"/>
      <c r="EL326" s="92"/>
      <c r="EM326" s="92"/>
      <c r="EN326" s="92"/>
      <c r="EO326" s="92"/>
      <c r="EP326" s="92"/>
      <c r="EQ326" s="92"/>
      <c r="ER326" s="92"/>
      <c r="ES326" s="92"/>
      <c r="ET326" s="92"/>
      <c r="EU326" s="92"/>
      <c r="EV326" s="92"/>
      <c r="EW326" s="92"/>
      <c r="EX326" s="92"/>
      <c r="EY326" s="92"/>
      <c r="EZ326" s="92"/>
      <c r="FA326" s="92"/>
      <c r="FB326" s="92"/>
      <c r="FC326" s="92"/>
      <c r="FD326" s="92"/>
      <c r="FE326" s="92"/>
      <c r="FF326" s="92"/>
      <c r="FG326" s="92"/>
      <c r="FH326" s="92"/>
      <c r="FI326" s="92"/>
      <c r="FJ326" s="92"/>
      <c r="FK326" s="92"/>
      <c r="FL326" s="92"/>
      <c r="FM326" s="92"/>
      <c r="FN326" s="92"/>
      <c r="FO326" s="92"/>
      <c r="FP326" s="92"/>
      <c r="FQ326" s="92"/>
      <c r="FR326" s="92"/>
      <c r="FS326" s="92"/>
      <c r="FT326" s="92"/>
      <c r="FU326" s="92"/>
      <c r="FV326" s="92"/>
      <c r="FW326" s="92"/>
      <c r="FX326" s="92"/>
      <c r="FY326" s="92"/>
      <c r="FZ326" s="92"/>
      <c r="GA326" s="92"/>
      <c r="GB326" s="92"/>
      <c r="GC326" s="92"/>
      <c r="GD326" s="92"/>
      <c r="GE326" s="92"/>
      <c r="GF326" s="92"/>
      <c r="GG326" s="92"/>
      <c r="GH326" s="92"/>
      <c r="GI326" s="92"/>
      <c r="GJ326" s="92"/>
      <c r="GK326" s="92"/>
      <c r="GL326" s="92"/>
      <c r="GM326" s="92"/>
      <c r="GN326" s="92"/>
      <c r="GO326" s="92"/>
      <c r="GP326" s="92"/>
      <c r="GQ326" s="92"/>
    </row>
    <row r="327" spans="1:199" s="103" customFormat="1" ht="13.35" customHeight="1" x14ac:dyDescent="0.2">
      <c r="A327" s="446"/>
      <c r="B327" s="93"/>
      <c r="C327" s="94"/>
      <c r="D327" s="95"/>
      <c r="E327" s="92"/>
      <c r="F327" s="96"/>
      <c r="G327" s="97"/>
      <c r="H327" s="51"/>
      <c r="I327" s="51">
        <v>4</v>
      </c>
      <c r="J327" s="98" t="s">
        <v>460</v>
      </c>
      <c r="K327" s="86">
        <v>1600</v>
      </c>
      <c r="L327" s="99">
        <v>46</v>
      </c>
      <c r="M327" s="99">
        <v>42</v>
      </c>
      <c r="N327" s="99">
        <v>50</v>
      </c>
      <c r="O327" s="88" t="s">
        <v>800</v>
      </c>
      <c r="P327" s="100">
        <f t="shared" si="106"/>
        <v>46</v>
      </c>
      <c r="Q327" s="40">
        <f t="shared" si="105"/>
        <v>1.890025E-2</v>
      </c>
      <c r="R327" s="101"/>
      <c r="S327" s="153" t="s">
        <v>459</v>
      </c>
      <c r="T327" s="88">
        <v>1600</v>
      </c>
      <c r="U327" s="99">
        <v>20</v>
      </c>
      <c r="V327" s="99">
        <v>24</v>
      </c>
      <c r="W327" s="102">
        <v>32</v>
      </c>
      <c r="X327" s="88" t="s">
        <v>43</v>
      </c>
      <c r="Y327" s="100">
        <f t="shared" si="103"/>
        <v>25.333333333333332</v>
      </c>
      <c r="Z327" s="40">
        <f t="shared" si="104"/>
        <v>1.0408833333333332E-2</v>
      </c>
      <c r="AA327" s="467"/>
      <c r="AB327" s="153"/>
      <c r="AC327" s="486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DW327" s="92"/>
      <c r="DX327" s="92"/>
      <c r="DY327" s="92"/>
      <c r="DZ327" s="92"/>
      <c r="EA327" s="92"/>
      <c r="EB327" s="92"/>
      <c r="EC327" s="92"/>
      <c r="ED327" s="92"/>
      <c r="EE327" s="92"/>
      <c r="EF327" s="92"/>
      <c r="EG327" s="92"/>
      <c r="EH327" s="92"/>
      <c r="EI327" s="92"/>
      <c r="EJ327" s="92"/>
      <c r="EK327" s="92"/>
      <c r="EL327" s="92"/>
      <c r="EM327" s="92"/>
      <c r="EN327" s="92"/>
      <c r="EO327" s="92"/>
      <c r="EP327" s="92"/>
      <c r="EQ327" s="92"/>
      <c r="ER327" s="92"/>
      <c r="ES327" s="92"/>
      <c r="ET327" s="92"/>
      <c r="EU327" s="92"/>
      <c r="EV327" s="92"/>
      <c r="EW327" s="92"/>
      <c r="EX327" s="92"/>
      <c r="EY327" s="92"/>
      <c r="EZ327" s="92"/>
      <c r="FA327" s="92"/>
      <c r="FB327" s="92"/>
      <c r="FC327" s="92"/>
      <c r="FD327" s="92"/>
      <c r="FE327" s="92"/>
      <c r="FF327" s="92"/>
      <c r="FG327" s="92"/>
      <c r="FH327" s="92"/>
      <c r="FI327" s="92"/>
      <c r="FJ327" s="92"/>
      <c r="FK327" s="92"/>
      <c r="FL327" s="92"/>
      <c r="FM327" s="92"/>
      <c r="FN327" s="92"/>
      <c r="FO327" s="92"/>
      <c r="FP327" s="92"/>
      <c r="FQ327" s="92"/>
      <c r="FR327" s="92"/>
      <c r="FS327" s="92"/>
      <c r="FT327" s="92"/>
      <c r="FU327" s="92"/>
      <c r="FV327" s="92"/>
      <c r="FW327" s="92"/>
      <c r="FX327" s="92"/>
      <c r="FY327" s="92"/>
      <c r="FZ327" s="92"/>
      <c r="GA327" s="92"/>
      <c r="GB327" s="92"/>
      <c r="GC327" s="92"/>
      <c r="GD327" s="92"/>
      <c r="GE327" s="92"/>
      <c r="GF327" s="92"/>
      <c r="GG327" s="92"/>
      <c r="GH327" s="92"/>
      <c r="GI327" s="92"/>
      <c r="GJ327" s="92"/>
      <c r="GK327" s="92"/>
      <c r="GL327" s="92"/>
      <c r="GM327" s="92"/>
      <c r="GN327" s="92"/>
      <c r="GO327" s="92"/>
      <c r="GP327" s="92"/>
      <c r="GQ327" s="92"/>
    </row>
    <row r="328" spans="1:199" s="103" customFormat="1" ht="13.35" customHeight="1" x14ac:dyDescent="0.2">
      <c r="A328" s="446"/>
      <c r="B328" s="93"/>
      <c r="C328" s="94"/>
      <c r="D328" s="95"/>
      <c r="E328" s="92"/>
      <c r="F328" s="96"/>
      <c r="G328" s="97"/>
      <c r="H328" s="51"/>
      <c r="I328" s="51">
        <v>5</v>
      </c>
      <c r="J328" s="98" t="s">
        <v>461</v>
      </c>
      <c r="K328" s="86">
        <v>1600</v>
      </c>
      <c r="L328" s="99">
        <v>46</v>
      </c>
      <c r="M328" s="99">
        <v>42</v>
      </c>
      <c r="N328" s="99">
        <v>50</v>
      </c>
      <c r="O328" s="88" t="s">
        <v>800</v>
      </c>
      <c r="P328" s="100">
        <f t="shared" si="106"/>
        <v>46</v>
      </c>
      <c r="Q328" s="40">
        <f t="shared" si="105"/>
        <v>1.890025E-2</v>
      </c>
      <c r="R328" s="101"/>
      <c r="S328" s="153" t="s">
        <v>457</v>
      </c>
      <c r="T328" s="88">
        <v>1600</v>
      </c>
      <c r="U328" s="99">
        <v>6</v>
      </c>
      <c r="V328" s="99">
        <v>7</v>
      </c>
      <c r="W328" s="102">
        <v>9</v>
      </c>
      <c r="X328" s="99" t="s">
        <v>43</v>
      </c>
      <c r="Y328" s="100">
        <f t="shared" si="103"/>
        <v>7.333333333333333</v>
      </c>
      <c r="Z328" s="40">
        <f t="shared" si="104"/>
        <v>3.0130833333333329E-3</v>
      </c>
      <c r="AA328" s="467"/>
      <c r="AB328" s="153"/>
      <c r="AC328" s="486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DW328" s="92"/>
      <c r="DX328" s="92"/>
      <c r="DY328" s="92"/>
      <c r="DZ328" s="92"/>
      <c r="EA328" s="92"/>
      <c r="EB328" s="92"/>
      <c r="EC328" s="92"/>
      <c r="ED328" s="92"/>
      <c r="EE328" s="92"/>
      <c r="EF328" s="92"/>
      <c r="EG328" s="92"/>
      <c r="EH328" s="92"/>
      <c r="EI328" s="92"/>
      <c r="EJ328" s="92"/>
      <c r="EK328" s="92"/>
      <c r="EL328" s="92"/>
      <c r="EM328" s="92"/>
      <c r="EN328" s="92"/>
      <c r="EO328" s="92"/>
      <c r="EP328" s="92"/>
      <c r="EQ328" s="92"/>
      <c r="ER328" s="92"/>
      <c r="ES328" s="92"/>
      <c r="ET328" s="92"/>
      <c r="EU328" s="92"/>
      <c r="EV328" s="92"/>
      <c r="EW328" s="92"/>
      <c r="EX328" s="92"/>
      <c r="EY328" s="92"/>
      <c r="EZ328" s="92"/>
      <c r="FA328" s="92"/>
      <c r="FB328" s="92"/>
      <c r="FC328" s="92"/>
      <c r="FD328" s="92"/>
      <c r="FE328" s="92"/>
      <c r="FF328" s="92"/>
      <c r="FG328" s="92"/>
      <c r="FH328" s="92"/>
      <c r="FI328" s="92"/>
      <c r="FJ328" s="92"/>
      <c r="FK328" s="92"/>
      <c r="FL328" s="92"/>
      <c r="FM328" s="92"/>
      <c r="FN328" s="92"/>
      <c r="FO328" s="92"/>
      <c r="FP328" s="92"/>
      <c r="FQ328" s="92"/>
      <c r="FR328" s="92"/>
      <c r="FS328" s="92"/>
      <c r="FT328" s="92"/>
      <c r="FU328" s="92"/>
      <c r="FV328" s="92"/>
      <c r="FW328" s="92"/>
      <c r="FX328" s="92"/>
      <c r="FY328" s="92"/>
      <c r="FZ328" s="92"/>
      <c r="GA328" s="92"/>
      <c r="GB328" s="92"/>
      <c r="GC328" s="92"/>
      <c r="GD328" s="92"/>
      <c r="GE328" s="92"/>
      <c r="GF328" s="92"/>
      <c r="GG328" s="92"/>
      <c r="GH328" s="92"/>
      <c r="GI328" s="92"/>
      <c r="GJ328" s="92"/>
      <c r="GK328" s="92"/>
      <c r="GL328" s="92"/>
      <c r="GM328" s="92"/>
      <c r="GN328" s="92"/>
      <c r="GO328" s="92"/>
      <c r="GP328" s="92"/>
      <c r="GQ328" s="92"/>
    </row>
    <row r="329" spans="1:199" s="103" customFormat="1" ht="13.35" customHeight="1" x14ac:dyDescent="0.2">
      <c r="A329" s="446"/>
      <c r="B329" s="93"/>
      <c r="C329" s="94"/>
      <c r="D329" s="95"/>
      <c r="E329" s="92"/>
      <c r="F329" s="96"/>
      <c r="G329" s="97"/>
      <c r="H329" s="51"/>
      <c r="I329" s="51">
        <v>6</v>
      </c>
      <c r="J329" s="98" t="s">
        <v>462</v>
      </c>
      <c r="K329" s="86">
        <v>1600</v>
      </c>
      <c r="L329" s="99">
        <v>28</v>
      </c>
      <c r="M329" s="99">
        <v>32</v>
      </c>
      <c r="N329" s="99">
        <v>38</v>
      </c>
      <c r="O329" s="88" t="s">
        <v>800</v>
      </c>
      <c r="P329" s="100">
        <f t="shared" si="106"/>
        <v>32.666666666666664</v>
      </c>
      <c r="Q329" s="40">
        <f t="shared" si="105"/>
        <v>1.3421916666666665E-2</v>
      </c>
      <c r="R329" s="101"/>
      <c r="S329" s="153" t="s">
        <v>462</v>
      </c>
      <c r="T329" s="88">
        <v>1600</v>
      </c>
      <c r="U329" s="99">
        <v>20</v>
      </c>
      <c r="V329" s="99">
        <v>16</v>
      </c>
      <c r="W329" s="102">
        <v>12</v>
      </c>
      <c r="X329" s="88" t="s">
        <v>43</v>
      </c>
      <c r="Y329" s="100">
        <f t="shared" si="103"/>
        <v>16</v>
      </c>
      <c r="Z329" s="40">
        <f t="shared" si="104"/>
        <v>6.574E-3</v>
      </c>
      <c r="AA329" s="467"/>
      <c r="AB329" s="153"/>
      <c r="AC329" s="486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DW329" s="92"/>
      <c r="DX329" s="92"/>
      <c r="DY329" s="92"/>
      <c r="DZ329" s="92"/>
      <c r="EA329" s="92"/>
      <c r="EB329" s="92"/>
      <c r="EC329" s="92"/>
      <c r="ED329" s="92"/>
      <c r="EE329" s="92"/>
      <c r="EF329" s="92"/>
      <c r="EG329" s="92"/>
      <c r="EH329" s="92"/>
      <c r="EI329" s="92"/>
      <c r="EJ329" s="92"/>
      <c r="EK329" s="92"/>
      <c r="EL329" s="92"/>
      <c r="EM329" s="92"/>
      <c r="EN329" s="92"/>
      <c r="EO329" s="92"/>
      <c r="EP329" s="92"/>
      <c r="EQ329" s="92"/>
      <c r="ER329" s="92"/>
      <c r="ES329" s="92"/>
      <c r="ET329" s="92"/>
      <c r="EU329" s="92"/>
      <c r="EV329" s="92"/>
      <c r="EW329" s="92"/>
      <c r="EX329" s="92"/>
      <c r="EY329" s="92"/>
      <c r="EZ329" s="92"/>
      <c r="FA329" s="92"/>
      <c r="FB329" s="92"/>
      <c r="FC329" s="92"/>
      <c r="FD329" s="92"/>
      <c r="FE329" s="92"/>
      <c r="FF329" s="92"/>
      <c r="FG329" s="92"/>
      <c r="FH329" s="92"/>
      <c r="FI329" s="92"/>
      <c r="FJ329" s="92"/>
      <c r="FK329" s="92"/>
      <c r="FL329" s="92"/>
      <c r="FM329" s="92"/>
      <c r="FN329" s="92"/>
      <c r="FO329" s="92"/>
      <c r="FP329" s="92"/>
      <c r="FQ329" s="92"/>
      <c r="FR329" s="92"/>
      <c r="FS329" s="92"/>
      <c r="FT329" s="92"/>
      <c r="FU329" s="92"/>
      <c r="FV329" s="92"/>
      <c r="FW329" s="92"/>
      <c r="FX329" s="92"/>
      <c r="FY329" s="92"/>
      <c r="FZ329" s="92"/>
      <c r="GA329" s="92"/>
      <c r="GB329" s="92"/>
      <c r="GC329" s="92"/>
      <c r="GD329" s="92"/>
      <c r="GE329" s="92"/>
      <c r="GF329" s="92"/>
      <c r="GG329" s="92"/>
      <c r="GH329" s="92"/>
      <c r="GI329" s="92"/>
      <c r="GJ329" s="92"/>
      <c r="GK329" s="92"/>
      <c r="GL329" s="92"/>
      <c r="GM329" s="92"/>
      <c r="GN329" s="92"/>
      <c r="GO329" s="92"/>
      <c r="GP329" s="92"/>
      <c r="GQ329" s="92"/>
    </row>
    <row r="330" spans="1:199" s="103" customFormat="1" ht="13.35" customHeight="1" x14ac:dyDescent="0.2">
      <c r="A330" s="446"/>
      <c r="B330" s="93"/>
      <c r="C330" s="94"/>
      <c r="D330" s="95"/>
      <c r="E330" s="92"/>
      <c r="F330" s="96"/>
      <c r="G330" s="97"/>
      <c r="H330" s="51"/>
      <c r="I330" s="51">
        <v>7</v>
      </c>
      <c r="J330" s="98" t="s">
        <v>463</v>
      </c>
      <c r="K330" s="86">
        <v>1600</v>
      </c>
      <c r="L330" s="99">
        <v>28</v>
      </c>
      <c r="M330" s="99">
        <v>32</v>
      </c>
      <c r="N330" s="99">
        <v>38</v>
      </c>
      <c r="O330" s="88" t="s">
        <v>800</v>
      </c>
      <c r="P330" s="100">
        <f t="shared" si="106"/>
        <v>32.666666666666664</v>
      </c>
      <c r="Q330" s="40">
        <f t="shared" si="105"/>
        <v>1.3421916666666665E-2</v>
      </c>
      <c r="R330" s="101"/>
      <c r="S330" s="153" t="s">
        <v>463</v>
      </c>
      <c r="T330" s="88">
        <v>1600</v>
      </c>
      <c r="U330" s="99">
        <v>20</v>
      </c>
      <c r="V330" s="99">
        <v>16</v>
      </c>
      <c r="W330" s="102">
        <v>12</v>
      </c>
      <c r="X330" s="99" t="s">
        <v>43</v>
      </c>
      <c r="Y330" s="100">
        <f t="shared" si="103"/>
        <v>16</v>
      </c>
      <c r="Z330" s="40">
        <f t="shared" si="104"/>
        <v>6.574E-3</v>
      </c>
      <c r="AA330" s="467"/>
      <c r="AB330" s="153"/>
      <c r="AC330" s="486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DW330" s="92"/>
      <c r="DX330" s="92"/>
      <c r="DY330" s="92"/>
      <c r="DZ330" s="92"/>
      <c r="EA330" s="92"/>
      <c r="EB330" s="92"/>
      <c r="EC330" s="92"/>
      <c r="ED330" s="92"/>
      <c r="EE330" s="92"/>
      <c r="EF330" s="92"/>
      <c r="EG330" s="92"/>
      <c r="EH330" s="92"/>
      <c r="EI330" s="92"/>
      <c r="EJ330" s="92"/>
      <c r="EK330" s="92"/>
      <c r="EL330" s="92"/>
      <c r="EM330" s="92"/>
      <c r="EN330" s="92"/>
      <c r="EO330" s="92"/>
      <c r="EP330" s="92"/>
      <c r="EQ330" s="92"/>
      <c r="ER330" s="92"/>
      <c r="ES330" s="92"/>
      <c r="ET330" s="92"/>
      <c r="EU330" s="92"/>
      <c r="EV330" s="92"/>
      <c r="EW330" s="92"/>
      <c r="EX330" s="92"/>
      <c r="EY330" s="92"/>
      <c r="EZ330" s="92"/>
      <c r="FA330" s="92"/>
      <c r="FB330" s="92"/>
      <c r="FC330" s="92"/>
      <c r="FD330" s="92"/>
      <c r="FE330" s="92"/>
      <c r="FF330" s="92"/>
      <c r="FG330" s="92"/>
      <c r="FH330" s="92"/>
      <c r="FI330" s="92"/>
      <c r="FJ330" s="92"/>
      <c r="FK330" s="92"/>
      <c r="FL330" s="92"/>
      <c r="FM330" s="92"/>
      <c r="FN330" s="92"/>
      <c r="FO330" s="92"/>
      <c r="FP330" s="92"/>
      <c r="FQ330" s="92"/>
      <c r="FR330" s="92"/>
      <c r="FS330" s="92"/>
      <c r="FT330" s="92"/>
      <c r="FU330" s="92"/>
      <c r="FV330" s="92"/>
      <c r="FW330" s="92"/>
      <c r="FX330" s="92"/>
      <c r="FY330" s="92"/>
      <c r="FZ330" s="92"/>
      <c r="GA330" s="92"/>
      <c r="GB330" s="92"/>
      <c r="GC330" s="92"/>
      <c r="GD330" s="92"/>
      <c r="GE330" s="92"/>
      <c r="GF330" s="92"/>
      <c r="GG330" s="92"/>
      <c r="GH330" s="92"/>
      <c r="GI330" s="92"/>
      <c r="GJ330" s="92"/>
      <c r="GK330" s="92"/>
      <c r="GL330" s="92"/>
      <c r="GM330" s="92"/>
      <c r="GN330" s="92"/>
      <c r="GO330" s="92"/>
      <c r="GP330" s="92"/>
      <c r="GQ330" s="92"/>
    </row>
    <row r="331" spans="1:199" s="103" customFormat="1" ht="13.35" customHeight="1" x14ac:dyDescent="0.2">
      <c r="A331" s="446"/>
      <c r="B331" s="93"/>
      <c r="C331" s="94"/>
      <c r="D331" s="95"/>
      <c r="E331" s="92"/>
      <c r="F331" s="96"/>
      <c r="G331" s="97"/>
      <c r="H331" s="51"/>
      <c r="I331" s="51">
        <v>8</v>
      </c>
      <c r="J331" s="98" t="s">
        <v>464</v>
      </c>
      <c r="K331" s="86">
        <v>1600</v>
      </c>
      <c r="L331" s="99">
        <v>100</v>
      </c>
      <c r="M331" s="99">
        <v>116</v>
      </c>
      <c r="N331" s="99">
        <v>104</v>
      </c>
      <c r="O331" s="88" t="s">
        <v>800</v>
      </c>
      <c r="P331" s="100">
        <f t="shared" si="106"/>
        <v>106.66666666666667</v>
      </c>
      <c r="Q331" s="40">
        <f t="shared" si="105"/>
        <v>4.3826666666666673E-2</v>
      </c>
      <c r="R331" s="101"/>
      <c r="S331" s="153" t="s">
        <v>464</v>
      </c>
      <c r="T331" s="88">
        <v>1600</v>
      </c>
      <c r="U331" s="99">
        <v>26</v>
      </c>
      <c r="V331" s="99">
        <v>12</v>
      </c>
      <c r="W331" s="102">
        <v>36</v>
      </c>
      <c r="X331" s="88" t="s">
        <v>43</v>
      </c>
      <c r="Y331" s="100">
        <f t="shared" si="103"/>
        <v>24.666666666666668</v>
      </c>
      <c r="Z331" s="40">
        <f t="shared" si="104"/>
        <v>1.0134916666666667E-2</v>
      </c>
      <c r="AA331" s="467"/>
      <c r="AB331" s="153"/>
      <c r="AC331" s="486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DI331" s="92"/>
      <c r="DJ331" s="92"/>
      <c r="DK331" s="92"/>
      <c r="DL331" s="92"/>
      <c r="DM331" s="92"/>
      <c r="DN331" s="92"/>
      <c r="DO331" s="92"/>
      <c r="DP331" s="92"/>
      <c r="DQ331" s="92"/>
      <c r="DR331" s="92"/>
      <c r="DS331" s="92"/>
      <c r="DT331" s="92"/>
      <c r="DU331" s="92"/>
      <c r="DV331" s="92"/>
      <c r="DW331" s="92"/>
      <c r="DX331" s="92"/>
      <c r="DY331" s="92"/>
      <c r="DZ331" s="92"/>
      <c r="EA331" s="92"/>
      <c r="EB331" s="92"/>
      <c r="EC331" s="92"/>
      <c r="ED331" s="92"/>
      <c r="EE331" s="92"/>
      <c r="EF331" s="92"/>
      <c r="EG331" s="92"/>
      <c r="EH331" s="92"/>
      <c r="EI331" s="92"/>
      <c r="EJ331" s="92"/>
      <c r="EK331" s="92"/>
      <c r="EL331" s="92"/>
      <c r="EM331" s="92"/>
      <c r="EN331" s="92"/>
      <c r="EO331" s="92"/>
      <c r="EP331" s="92"/>
      <c r="EQ331" s="92"/>
      <c r="ER331" s="92"/>
      <c r="ES331" s="92"/>
      <c r="ET331" s="92"/>
      <c r="EU331" s="92"/>
      <c r="EV331" s="92"/>
      <c r="EW331" s="92"/>
      <c r="EX331" s="92"/>
      <c r="EY331" s="92"/>
      <c r="EZ331" s="92"/>
      <c r="FA331" s="92"/>
      <c r="FB331" s="92"/>
      <c r="FC331" s="92"/>
      <c r="FD331" s="92"/>
      <c r="FE331" s="92"/>
      <c r="FF331" s="92"/>
      <c r="FG331" s="92"/>
      <c r="FH331" s="92"/>
      <c r="FI331" s="92"/>
      <c r="FJ331" s="92"/>
      <c r="FK331" s="92"/>
      <c r="FL331" s="92"/>
      <c r="FM331" s="92"/>
      <c r="FN331" s="92"/>
      <c r="FO331" s="92"/>
      <c r="FP331" s="92"/>
      <c r="FQ331" s="92"/>
      <c r="FR331" s="92"/>
      <c r="FS331" s="92"/>
      <c r="FT331" s="92"/>
      <c r="FU331" s="92"/>
      <c r="FV331" s="92"/>
      <c r="FW331" s="92"/>
      <c r="FX331" s="92"/>
      <c r="FY331" s="92"/>
      <c r="FZ331" s="92"/>
      <c r="GA331" s="92"/>
      <c r="GB331" s="92"/>
      <c r="GC331" s="92"/>
      <c r="GD331" s="92"/>
      <c r="GE331" s="92"/>
      <c r="GF331" s="92"/>
      <c r="GG331" s="92"/>
      <c r="GH331" s="92"/>
      <c r="GI331" s="92"/>
      <c r="GJ331" s="92"/>
      <c r="GK331" s="92"/>
      <c r="GL331" s="92"/>
      <c r="GM331" s="92"/>
      <c r="GN331" s="92"/>
      <c r="GO331" s="92"/>
      <c r="GP331" s="92"/>
      <c r="GQ331" s="92"/>
    </row>
    <row r="332" spans="1:199" s="103" customFormat="1" ht="13.35" customHeight="1" x14ac:dyDescent="0.2">
      <c r="A332" s="446"/>
      <c r="B332" s="93"/>
      <c r="C332" s="94"/>
      <c r="D332" s="95"/>
      <c r="E332" s="92"/>
      <c r="F332" s="96"/>
      <c r="G332" s="97"/>
      <c r="H332" s="51"/>
      <c r="I332" s="51">
        <v>9</v>
      </c>
      <c r="J332" s="98" t="s">
        <v>465</v>
      </c>
      <c r="K332" s="86">
        <v>1600</v>
      </c>
      <c r="L332" s="99">
        <v>100</v>
      </c>
      <c r="M332" s="99">
        <v>116</v>
      </c>
      <c r="N332" s="99">
        <v>104</v>
      </c>
      <c r="O332" s="88" t="s">
        <v>800</v>
      </c>
      <c r="P332" s="100">
        <f t="shared" ref="P332:P335" si="109">(L332+M332+N332)/3</f>
        <v>106.66666666666667</v>
      </c>
      <c r="Q332" s="40">
        <f t="shared" si="105"/>
        <v>4.3826666666666673E-2</v>
      </c>
      <c r="R332" s="101"/>
      <c r="S332" s="153" t="s">
        <v>465</v>
      </c>
      <c r="T332" s="88">
        <v>1600</v>
      </c>
      <c r="U332" s="99">
        <v>26</v>
      </c>
      <c r="V332" s="99">
        <v>12</v>
      </c>
      <c r="W332" s="102">
        <v>36</v>
      </c>
      <c r="X332" s="99" t="s">
        <v>43</v>
      </c>
      <c r="Y332" s="100">
        <f t="shared" ref="Y332:Y335" si="110">(U332+V332+W332)/3</f>
        <v>24.666666666666668</v>
      </c>
      <c r="Z332" s="40">
        <f t="shared" si="104"/>
        <v>1.0134916666666667E-2</v>
      </c>
      <c r="AA332" s="467"/>
      <c r="AB332" s="153"/>
      <c r="AC332" s="486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  <c r="BH332" s="92"/>
      <c r="BI332" s="92"/>
      <c r="BJ332" s="92"/>
      <c r="BK332" s="92"/>
      <c r="BL332" s="92"/>
      <c r="BM332" s="92"/>
      <c r="BN332" s="92"/>
      <c r="BO332" s="92"/>
      <c r="BP332" s="92"/>
      <c r="BQ332" s="92"/>
      <c r="BR332" s="92"/>
      <c r="BS332" s="92"/>
      <c r="BT332" s="92"/>
      <c r="BU332" s="92"/>
      <c r="BV332" s="92"/>
      <c r="BW332" s="92"/>
      <c r="BX332" s="92"/>
      <c r="DW332" s="92"/>
      <c r="DX332" s="92"/>
      <c r="DY332" s="92"/>
      <c r="DZ332" s="92"/>
      <c r="EA332" s="92"/>
      <c r="EB332" s="92"/>
      <c r="EC332" s="92"/>
      <c r="ED332" s="92"/>
      <c r="EE332" s="92"/>
      <c r="EF332" s="92"/>
      <c r="EG332" s="92"/>
      <c r="EH332" s="92"/>
      <c r="EI332" s="92"/>
      <c r="EJ332" s="92"/>
      <c r="EK332" s="92"/>
      <c r="EL332" s="92"/>
      <c r="EM332" s="92"/>
      <c r="EN332" s="92"/>
      <c r="EO332" s="92"/>
      <c r="EP332" s="92"/>
      <c r="EQ332" s="92"/>
      <c r="ER332" s="92"/>
      <c r="ES332" s="92"/>
      <c r="ET332" s="92"/>
      <c r="EU332" s="92"/>
      <c r="EV332" s="92"/>
      <c r="EW332" s="92"/>
      <c r="EX332" s="92"/>
      <c r="EY332" s="92"/>
      <c r="EZ332" s="92"/>
      <c r="FA332" s="92"/>
      <c r="FB332" s="92"/>
      <c r="FC332" s="92"/>
      <c r="FD332" s="92"/>
      <c r="FE332" s="92"/>
      <c r="FF332" s="92"/>
      <c r="FG332" s="92"/>
      <c r="FH332" s="92"/>
      <c r="FI332" s="92"/>
      <c r="FJ332" s="92"/>
      <c r="FK332" s="92"/>
      <c r="FL332" s="92"/>
      <c r="FM332" s="92"/>
      <c r="FN332" s="92"/>
      <c r="FO332" s="92"/>
      <c r="FP332" s="92"/>
      <c r="FQ332" s="92"/>
      <c r="FR332" s="92"/>
      <c r="FS332" s="92"/>
      <c r="FT332" s="92"/>
      <c r="FU332" s="92"/>
      <c r="FV332" s="92"/>
      <c r="FW332" s="92"/>
      <c r="FX332" s="92"/>
      <c r="FY332" s="92"/>
      <c r="FZ332" s="92"/>
      <c r="GA332" s="92"/>
      <c r="GB332" s="92"/>
      <c r="GC332" s="92"/>
      <c r="GD332" s="92"/>
      <c r="GE332" s="92"/>
      <c r="GF332" s="92"/>
      <c r="GG332" s="92"/>
      <c r="GH332" s="92"/>
      <c r="GI332" s="92"/>
      <c r="GJ332" s="92"/>
      <c r="GK332" s="92"/>
      <c r="GL332" s="92"/>
      <c r="GM332" s="92"/>
      <c r="GN332" s="92"/>
      <c r="GO332" s="92"/>
      <c r="GP332" s="92"/>
      <c r="GQ332" s="92"/>
    </row>
    <row r="333" spans="1:199" s="103" customFormat="1" ht="13.35" customHeight="1" x14ac:dyDescent="0.2">
      <c r="A333" s="446"/>
      <c r="B333" s="93"/>
      <c r="C333" s="94"/>
      <c r="D333" s="95"/>
      <c r="E333" s="92"/>
      <c r="F333" s="96"/>
      <c r="G333" s="97"/>
      <c r="H333" s="51"/>
      <c r="I333" s="51">
        <v>10</v>
      </c>
      <c r="J333" s="98" t="s">
        <v>466</v>
      </c>
      <c r="K333" s="86">
        <v>1600</v>
      </c>
      <c r="L333" s="99">
        <v>34</v>
      </c>
      <c r="M333" s="99">
        <v>28</v>
      </c>
      <c r="N333" s="99">
        <v>26</v>
      </c>
      <c r="O333" s="88" t="s">
        <v>800</v>
      </c>
      <c r="P333" s="100">
        <f t="shared" si="109"/>
        <v>29.333333333333332</v>
      </c>
      <c r="Q333" s="40">
        <f t="shared" si="105"/>
        <v>1.2052333333333332E-2</v>
      </c>
      <c r="R333" s="101"/>
      <c r="S333" s="153" t="s">
        <v>466</v>
      </c>
      <c r="T333" s="88">
        <v>1600</v>
      </c>
      <c r="U333" s="99">
        <v>28</v>
      </c>
      <c r="V333" s="99">
        <v>24</v>
      </c>
      <c r="W333" s="102">
        <v>20</v>
      </c>
      <c r="X333" s="88" t="s">
        <v>43</v>
      </c>
      <c r="Y333" s="100">
        <f t="shared" si="110"/>
        <v>24</v>
      </c>
      <c r="Z333" s="40">
        <f t="shared" si="104"/>
        <v>9.861E-3</v>
      </c>
      <c r="AA333" s="467"/>
      <c r="AB333" s="153"/>
      <c r="AC333" s="486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  <c r="BH333" s="92"/>
      <c r="BI333" s="92"/>
      <c r="BJ333" s="92"/>
      <c r="BK333" s="92"/>
      <c r="BL333" s="92"/>
      <c r="BM333" s="92"/>
      <c r="BN333" s="92"/>
      <c r="BO333" s="92"/>
      <c r="BP333" s="92"/>
      <c r="BQ333" s="92"/>
      <c r="BR333" s="92"/>
      <c r="BS333" s="92"/>
      <c r="BT333" s="92"/>
      <c r="BU333" s="92"/>
      <c r="BV333" s="92"/>
      <c r="BW333" s="92"/>
      <c r="BX333" s="92"/>
      <c r="DW333" s="92"/>
      <c r="DX333" s="92"/>
      <c r="DY333" s="92"/>
      <c r="DZ333" s="92"/>
      <c r="EA333" s="92"/>
      <c r="EB333" s="92"/>
      <c r="EC333" s="92"/>
      <c r="ED333" s="92"/>
      <c r="EE333" s="92"/>
      <c r="EF333" s="92"/>
      <c r="EG333" s="92"/>
      <c r="EH333" s="92"/>
      <c r="EI333" s="92"/>
      <c r="EJ333" s="92"/>
      <c r="EK333" s="92"/>
      <c r="EL333" s="92"/>
      <c r="EM333" s="92"/>
      <c r="EN333" s="92"/>
      <c r="EO333" s="92"/>
      <c r="EP333" s="92"/>
      <c r="EQ333" s="92"/>
      <c r="ER333" s="92"/>
      <c r="ES333" s="92"/>
      <c r="ET333" s="92"/>
      <c r="EU333" s="92"/>
      <c r="EV333" s="92"/>
      <c r="EW333" s="92"/>
      <c r="EX333" s="92"/>
      <c r="EY333" s="92"/>
      <c r="EZ333" s="92"/>
      <c r="FA333" s="92"/>
      <c r="FB333" s="92"/>
      <c r="FC333" s="92"/>
      <c r="FD333" s="92"/>
      <c r="FE333" s="92"/>
      <c r="FF333" s="92"/>
      <c r="FG333" s="92"/>
      <c r="FH333" s="92"/>
      <c r="FI333" s="92"/>
      <c r="FJ333" s="92"/>
      <c r="FK333" s="92"/>
      <c r="FL333" s="92"/>
      <c r="FM333" s="92"/>
      <c r="FN333" s="92"/>
      <c r="FO333" s="92"/>
      <c r="FP333" s="92"/>
      <c r="FQ333" s="92"/>
      <c r="FR333" s="92"/>
      <c r="FS333" s="92"/>
      <c r="FT333" s="92"/>
      <c r="FU333" s="92"/>
      <c r="FV333" s="92"/>
      <c r="FW333" s="92"/>
      <c r="FX333" s="92"/>
      <c r="FY333" s="92"/>
      <c r="FZ333" s="92"/>
      <c r="GA333" s="92"/>
      <c r="GB333" s="92"/>
      <c r="GC333" s="92"/>
      <c r="GD333" s="92"/>
      <c r="GE333" s="92"/>
      <c r="GF333" s="92"/>
      <c r="GG333" s="92"/>
      <c r="GH333" s="92"/>
      <c r="GI333" s="92"/>
      <c r="GJ333" s="92"/>
      <c r="GK333" s="92"/>
      <c r="GL333" s="92"/>
      <c r="GM333" s="92"/>
      <c r="GN333" s="92"/>
      <c r="GO333" s="92"/>
      <c r="GP333" s="92"/>
      <c r="GQ333" s="92"/>
    </row>
    <row r="334" spans="1:199" s="103" customFormat="1" ht="13.35" customHeight="1" x14ac:dyDescent="0.2">
      <c r="A334" s="446"/>
      <c r="B334" s="93"/>
      <c r="C334" s="94"/>
      <c r="D334" s="95"/>
      <c r="E334" s="92"/>
      <c r="F334" s="96"/>
      <c r="G334" s="97"/>
      <c r="H334" s="51"/>
      <c r="I334" s="51">
        <v>11</v>
      </c>
      <c r="J334" s="98" t="s">
        <v>467</v>
      </c>
      <c r="K334" s="86">
        <v>1600</v>
      </c>
      <c r="L334" s="99">
        <v>52</v>
      </c>
      <c r="M334" s="99">
        <v>48</v>
      </c>
      <c r="N334" s="99">
        <v>40</v>
      </c>
      <c r="O334" s="88" t="s">
        <v>800</v>
      </c>
      <c r="P334" s="100">
        <f t="shared" si="109"/>
        <v>46.666666666666664</v>
      </c>
      <c r="Q334" s="40">
        <f t="shared" si="105"/>
        <v>1.9174166666666666E-2</v>
      </c>
      <c r="R334" s="101"/>
      <c r="S334" s="153" t="s">
        <v>467</v>
      </c>
      <c r="T334" s="88">
        <v>1600</v>
      </c>
      <c r="U334" s="99">
        <v>34</v>
      </c>
      <c r="V334" s="99">
        <v>44</v>
      </c>
      <c r="W334" s="102">
        <v>48</v>
      </c>
      <c r="X334" s="99" t="s">
        <v>43</v>
      </c>
      <c r="Y334" s="100">
        <f t="shared" si="110"/>
        <v>42</v>
      </c>
      <c r="Z334" s="40">
        <f t="shared" si="104"/>
        <v>1.7256749999999998E-2</v>
      </c>
      <c r="AA334" s="467"/>
      <c r="AB334" s="153"/>
      <c r="AC334" s="486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DW334" s="92"/>
      <c r="DX334" s="92"/>
      <c r="DY334" s="92"/>
      <c r="DZ334" s="92"/>
      <c r="EA334" s="92"/>
      <c r="EB334" s="92"/>
      <c r="EC334" s="92"/>
      <c r="ED334" s="92"/>
      <c r="EE334" s="92"/>
      <c r="EF334" s="92"/>
      <c r="EG334" s="92"/>
      <c r="EH334" s="92"/>
      <c r="EI334" s="92"/>
      <c r="EJ334" s="92"/>
      <c r="EK334" s="92"/>
      <c r="EL334" s="92"/>
      <c r="EM334" s="92"/>
      <c r="EN334" s="92"/>
      <c r="EO334" s="92"/>
      <c r="EP334" s="92"/>
      <c r="EQ334" s="92"/>
      <c r="ER334" s="92"/>
      <c r="ES334" s="92"/>
      <c r="ET334" s="92"/>
      <c r="EU334" s="92"/>
      <c r="EV334" s="92"/>
      <c r="EW334" s="92"/>
      <c r="EX334" s="92"/>
      <c r="EY334" s="92"/>
      <c r="EZ334" s="92"/>
      <c r="FA334" s="92"/>
      <c r="FB334" s="92"/>
      <c r="FC334" s="92"/>
      <c r="FD334" s="92"/>
      <c r="FE334" s="92"/>
      <c r="FF334" s="92"/>
      <c r="FG334" s="92"/>
      <c r="FH334" s="92"/>
      <c r="FI334" s="92"/>
      <c r="FJ334" s="92"/>
      <c r="FK334" s="92"/>
      <c r="FL334" s="92"/>
      <c r="FM334" s="92"/>
      <c r="FN334" s="92"/>
      <c r="FO334" s="92"/>
      <c r="FP334" s="92"/>
      <c r="FQ334" s="92"/>
      <c r="FR334" s="92"/>
      <c r="FS334" s="92"/>
      <c r="FT334" s="92"/>
      <c r="FU334" s="92"/>
      <c r="FV334" s="92"/>
      <c r="FW334" s="92"/>
      <c r="FX334" s="92"/>
      <c r="FY334" s="92"/>
      <c r="FZ334" s="92"/>
      <c r="GA334" s="92"/>
      <c r="GB334" s="92"/>
      <c r="GC334" s="92"/>
      <c r="GD334" s="92"/>
      <c r="GE334" s="92"/>
      <c r="GF334" s="92"/>
      <c r="GG334" s="92"/>
      <c r="GH334" s="92"/>
      <c r="GI334" s="92"/>
      <c r="GJ334" s="92"/>
      <c r="GK334" s="92"/>
      <c r="GL334" s="92"/>
      <c r="GM334" s="92"/>
      <c r="GN334" s="92"/>
      <c r="GO334" s="92"/>
      <c r="GP334" s="92"/>
      <c r="GQ334" s="92"/>
    </row>
    <row r="335" spans="1:199" s="103" customFormat="1" ht="13.35" customHeight="1" x14ac:dyDescent="0.2">
      <c r="A335" s="446"/>
      <c r="B335" s="93"/>
      <c r="C335" s="94"/>
      <c r="D335" s="95"/>
      <c r="E335" s="92"/>
      <c r="F335" s="96"/>
      <c r="G335" s="97"/>
      <c r="H335" s="51"/>
      <c r="I335" s="51">
        <v>12</v>
      </c>
      <c r="J335" s="98" t="s">
        <v>468</v>
      </c>
      <c r="K335" s="86">
        <v>1600</v>
      </c>
      <c r="L335" s="99">
        <v>52</v>
      </c>
      <c r="M335" s="99">
        <v>48</v>
      </c>
      <c r="N335" s="99">
        <v>40</v>
      </c>
      <c r="O335" s="88" t="s">
        <v>800</v>
      </c>
      <c r="P335" s="100">
        <f t="shared" si="109"/>
        <v>46.666666666666664</v>
      </c>
      <c r="Q335" s="40">
        <f t="shared" si="105"/>
        <v>1.9174166666666666E-2</v>
      </c>
      <c r="R335" s="101"/>
      <c r="S335" s="153" t="s">
        <v>468</v>
      </c>
      <c r="T335" s="88">
        <v>1600</v>
      </c>
      <c r="U335" s="99">
        <v>34</v>
      </c>
      <c r="V335" s="99">
        <v>44</v>
      </c>
      <c r="W335" s="102">
        <v>48</v>
      </c>
      <c r="X335" s="88" t="s">
        <v>43</v>
      </c>
      <c r="Y335" s="100">
        <f t="shared" si="110"/>
        <v>42</v>
      </c>
      <c r="Z335" s="40">
        <f t="shared" si="104"/>
        <v>1.7256749999999998E-2</v>
      </c>
      <c r="AA335" s="467"/>
      <c r="AB335" s="153"/>
      <c r="AC335" s="486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DW335" s="92"/>
      <c r="DX335" s="92"/>
      <c r="DY335" s="92"/>
      <c r="DZ335" s="92"/>
      <c r="EA335" s="92"/>
      <c r="EB335" s="92"/>
      <c r="EC335" s="92"/>
      <c r="ED335" s="92"/>
      <c r="EE335" s="92"/>
      <c r="EF335" s="92"/>
      <c r="EG335" s="92"/>
      <c r="EH335" s="92"/>
      <c r="EI335" s="92"/>
      <c r="EJ335" s="92"/>
      <c r="EK335" s="92"/>
      <c r="EL335" s="92"/>
      <c r="EM335" s="92"/>
      <c r="EN335" s="92"/>
      <c r="EO335" s="92"/>
      <c r="EP335" s="92"/>
      <c r="EQ335" s="92"/>
      <c r="ER335" s="92"/>
      <c r="ES335" s="92"/>
      <c r="ET335" s="92"/>
      <c r="EU335" s="92"/>
      <c r="EV335" s="92"/>
      <c r="EW335" s="92"/>
      <c r="EX335" s="92"/>
      <c r="EY335" s="92"/>
      <c r="EZ335" s="92"/>
      <c r="FA335" s="92"/>
      <c r="FB335" s="92"/>
      <c r="FC335" s="92"/>
      <c r="FD335" s="92"/>
      <c r="FE335" s="92"/>
      <c r="FF335" s="92"/>
      <c r="FG335" s="92"/>
      <c r="FH335" s="92"/>
      <c r="FI335" s="92"/>
      <c r="FJ335" s="92"/>
      <c r="FK335" s="92"/>
      <c r="FL335" s="92"/>
      <c r="FM335" s="92"/>
      <c r="FN335" s="92"/>
      <c r="FO335" s="92"/>
      <c r="FP335" s="92"/>
      <c r="FQ335" s="92"/>
      <c r="FR335" s="92"/>
      <c r="FS335" s="92"/>
      <c r="FT335" s="92"/>
      <c r="FU335" s="92"/>
      <c r="FV335" s="92"/>
      <c r="FW335" s="92"/>
      <c r="FX335" s="92"/>
      <c r="FY335" s="92"/>
      <c r="FZ335" s="92"/>
      <c r="GA335" s="92"/>
      <c r="GB335" s="92"/>
      <c r="GC335" s="92"/>
      <c r="GD335" s="92"/>
      <c r="GE335" s="92"/>
      <c r="GF335" s="92"/>
      <c r="GG335" s="92"/>
      <c r="GH335" s="92"/>
      <c r="GI335" s="92"/>
      <c r="GJ335" s="92"/>
      <c r="GK335" s="92"/>
      <c r="GL335" s="92"/>
      <c r="GM335" s="92"/>
      <c r="GN335" s="92"/>
      <c r="GO335" s="92"/>
      <c r="GP335" s="92"/>
      <c r="GQ335" s="92"/>
    </row>
    <row r="336" spans="1:199" s="103" customFormat="1" ht="13.35" customHeight="1" x14ac:dyDescent="0.2">
      <c r="A336" s="446"/>
      <c r="B336" s="93"/>
      <c r="C336" s="94"/>
      <c r="D336" s="95"/>
      <c r="E336" s="92"/>
      <c r="F336" s="96"/>
      <c r="G336" s="97"/>
      <c r="H336" s="51"/>
      <c r="I336" s="51">
        <v>13</v>
      </c>
      <c r="J336" s="154" t="s">
        <v>469</v>
      </c>
      <c r="K336" s="86">
        <v>1600</v>
      </c>
      <c r="L336" s="99">
        <v>0</v>
      </c>
      <c r="M336" s="99">
        <v>0</v>
      </c>
      <c r="N336" s="99">
        <v>0</v>
      </c>
      <c r="O336" s="88" t="s">
        <v>800</v>
      </c>
      <c r="P336" s="100">
        <f t="shared" si="106"/>
        <v>0</v>
      </c>
      <c r="Q336" s="40">
        <f t="shared" si="105"/>
        <v>0</v>
      </c>
      <c r="R336" s="101"/>
      <c r="S336" s="153" t="s">
        <v>469</v>
      </c>
      <c r="T336" s="88">
        <v>1600</v>
      </c>
      <c r="U336" s="99">
        <v>6</v>
      </c>
      <c r="V336" s="99">
        <v>4</v>
      </c>
      <c r="W336" s="102">
        <v>2</v>
      </c>
      <c r="X336" s="99" t="s">
        <v>43</v>
      </c>
      <c r="Y336" s="100">
        <f t="shared" si="103"/>
        <v>4</v>
      </c>
      <c r="Z336" s="40">
        <f t="shared" si="104"/>
        <v>1.6435E-3</v>
      </c>
      <c r="AA336" s="467"/>
      <c r="AB336" s="153"/>
      <c r="AC336" s="486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  <c r="BH336" s="92"/>
      <c r="BI336" s="92"/>
      <c r="BJ336" s="92"/>
      <c r="BK336" s="92"/>
      <c r="BL336" s="92"/>
      <c r="BM336" s="92"/>
      <c r="BN336" s="92"/>
      <c r="BO336" s="92"/>
      <c r="BP336" s="92"/>
      <c r="BQ336" s="92"/>
      <c r="BR336" s="92"/>
      <c r="BS336" s="92"/>
      <c r="BT336" s="92"/>
      <c r="BU336" s="92"/>
      <c r="BV336" s="92"/>
      <c r="BW336" s="92"/>
      <c r="BX336" s="92"/>
      <c r="BY336" s="92"/>
      <c r="BZ336" s="92"/>
      <c r="CA336" s="92"/>
      <c r="CB336" s="92"/>
      <c r="CC336" s="92"/>
      <c r="CD336" s="92"/>
      <c r="CE336" s="92"/>
      <c r="CF336" s="92"/>
      <c r="CG336" s="92"/>
      <c r="CH336" s="92"/>
      <c r="CI336" s="92"/>
      <c r="CJ336" s="92"/>
      <c r="CK336" s="92"/>
      <c r="CL336" s="92"/>
      <c r="CM336" s="92"/>
      <c r="CN336" s="92"/>
      <c r="CO336" s="92"/>
      <c r="CP336" s="92"/>
      <c r="CQ336" s="92"/>
      <c r="CR336" s="92"/>
      <c r="CS336" s="92"/>
      <c r="CT336" s="92"/>
      <c r="CU336" s="92"/>
      <c r="CV336" s="92"/>
      <c r="CW336" s="92"/>
      <c r="CX336" s="92"/>
      <c r="CY336" s="92"/>
      <c r="CZ336" s="92"/>
      <c r="DA336" s="92"/>
      <c r="DB336" s="92"/>
      <c r="DC336" s="92"/>
      <c r="DD336" s="92"/>
      <c r="DE336" s="92"/>
      <c r="DF336" s="92"/>
      <c r="DG336" s="92"/>
      <c r="DH336" s="92"/>
      <c r="DI336" s="92"/>
      <c r="DJ336" s="92"/>
      <c r="DK336" s="92"/>
      <c r="DL336" s="92"/>
      <c r="DM336" s="92"/>
      <c r="DN336" s="92"/>
      <c r="DO336" s="92"/>
      <c r="DP336" s="92"/>
      <c r="DQ336" s="92"/>
      <c r="DR336" s="92"/>
      <c r="DS336" s="92"/>
      <c r="DT336" s="92"/>
      <c r="DU336" s="92"/>
      <c r="DV336" s="92"/>
      <c r="DW336" s="92"/>
      <c r="DX336" s="92"/>
      <c r="DY336" s="92"/>
      <c r="DZ336" s="92"/>
      <c r="EA336" s="92"/>
      <c r="EB336" s="92"/>
      <c r="EC336" s="92"/>
      <c r="ED336" s="92"/>
      <c r="EE336" s="92"/>
      <c r="EF336" s="92"/>
      <c r="EG336" s="92"/>
      <c r="EH336" s="92"/>
      <c r="EI336" s="92"/>
      <c r="EJ336" s="92"/>
      <c r="EK336" s="92"/>
      <c r="EL336" s="92"/>
      <c r="EM336" s="92"/>
      <c r="EN336" s="92"/>
      <c r="EO336" s="92"/>
      <c r="EP336" s="92"/>
      <c r="EQ336" s="92"/>
      <c r="ER336" s="92"/>
      <c r="ES336" s="92"/>
      <c r="ET336" s="92"/>
      <c r="EU336" s="92"/>
      <c r="EV336" s="92"/>
      <c r="EW336" s="92"/>
      <c r="EX336" s="92"/>
      <c r="EY336" s="92"/>
      <c r="EZ336" s="92"/>
      <c r="FA336" s="92"/>
      <c r="FB336" s="92"/>
      <c r="FC336" s="92"/>
      <c r="FD336" s="92"/>
      <c r="FE336" s="92"/>
      <c r="FF336" s="92"/>
      <c r="FG336" s="92"/>
      <c r="FH336" s="92"/>
      <c r="FI336" s="92"/>
      <c r="FJ336" s="92"/>
      <c r="FK336" s="92"/>
      <c r="FL336" s="92"/>
      <c r="FM336" s="92"/>
      <c r="FN336" s="92"/>
      <c r="FO336" s="92"/>
      <c r="FP336" s="92"/>
      <c r="FQ336" s="92"/>
      <c r="FR336" s="92"/>
      <c r="FS336" s="92"/>
      <c r="FT336" s="92"/>
      <c r="FU336" s="92"/>
      <c r="FV336" s="92"/>
      <c r="FW336" s="92"/>
      <c r="FX336" s="92"/>
      <c r="FY336" s="92"/>
      <c r="FZ336" s="92"/>
      <c r="GA336" s="92"/>
      <c r="GB336" s="92"/>
      <c r="GC336" s="92"/>
      <c r="GD336" s="92"/>
      <c r="GE336" s="92"/>
      <c r="GF336" s="92"/>
      <c r="GG336" s="92"/>
      <c r="GH336" s="92"/>
      <c r="GI336" s="92"/>
      <c r="GJ336" s="92"/>
      <c r="GK336" s="92"/>
      <c r="GL336" s="92"/>
      <c r="GM336" s="92"/>
      <c r="GN336" s="92"/>
      <c r="GO336" s="92"/>
      <c r="GP336" s="92"/>
      <c r="GQ336" s="92"/>
    </row>
    <row r="337" spans="1:199" s="103" customFormat="1" ht="13.35" customHeight="1" x14ac:dyDescent="0.2">
      <c r="A337" s="446"/>
      <c r="B337" s="93"/>
      <c r="C337" s="94"/>
      <c r="D337" s="95"/>
      <c r="E337" s="92"/>
      <c r="F337" s="96"/>
      <c r="G337" s="97"/>
      <c r="H337" s="51"/>
      <c r="I337" s="51">
        <v>14</v>
      </c>
      <c r="J337" s="98" t="s">
        <v>799</v>
      </c>
      <c r="K337" s="86">
        <v>1600</v>
      </c>
      <c r="L337" s="99">
        <v>4</v>
      </c>
      <c r="M337" s="99">
        <v>2</v>
      </c>
      <c r="N337" s="99">
        <v>2</v>
      </c>
      <c r="O337" s="88" t="s">
        <v>800</v>
      </c>
      <c r="P337" s="100">
        <f t="shared" si="106"/>
        <v>2.6666666666666665</v>
      </c>
      <c r="Q337" s="40">
        <f t="shared" si="105"/>
        <v>1.0956666666666667E-3</v>
      </c>
      <c r="R337" s="101"/>
      <c r="S337" s="98" t="s">
        <v>471</v>
      </c>
      <c r="T337" s="88">
        <v>1600</v>
      </c>
      <c r="U337" s="99">
        <v>0</v>
      </c>
      <c r="V337" s="99">
        <v>0</v>
      </c>
      <c r="W337" s="102">
        <v>0</v>
      </c>
      <c r="X337" s="88" t="s">
        <v>43</v>
      </c>
      <c r="Y337" s="100">
        <f t="shared" si="103"/>
        <v>0</v>
      </c>
      <c r="Z337" s="40">
        <f t="shared" si="104"/>
        <v>0</v>
      </c>
      <c r="AA337" s="467"/>
      <c r="AB337" s="153"/>
      <c r="AC337" s="486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  <c r="BH337" s="92"/>
      <c r="BI337" s="92"/>
      <c r="BJ337" s="92"/>
      <c r="BK337" s="92"/>
      <c r="BL337" s="92"/>
      <c r="BM337" s="92"/>
      <c r="BN337" s="92"/>
      <c r="BO337" s="92"/>
      <c r="BP337" s="92"/>
      <c r="BQ337" s="92"/>
      <c r="BR337" s="92"/>
      <c r="BS337" s="92"/>
      <c r="BT337" s="92"/>
      <c r="BU337" s="92"/>
      <c r="BV337" s="92"/>
      <c r="BW337" s="92"/>
      <c r="BX337" s="92"/>
      <c r="BY337" s="92"/>
      <c r="BZ337" s="92"/>
      <c r="CA337" s="92"/>
      <c r="CB337" s="92"/>
      <c r="CC337" s="92"/>
      <c r="CD337" s="92"/>
      <c r="CE337" s="92"/>
      <c r="CF337" s="92"/>
      <c r="CG337" s="92"/>
      <c r="CH337" s="92"/>
      <c r="CI337" s="92"/>
      <c r="CJ337" s="92"/>
      <c r="CK337" s="92"/>
      <c r="CL337" s="92"/>
      <c r="CM337" s="92"/>
      <c r="CN337" s="92"/>
      <c r="CO337" s="92"/>
      <c r="CP337" s="92"/>
      <c r="CQ337" s="92"/>
      <c r="CR337" s="92"/>
      <c r="CS337" s="92"/>
      <c r="CT337" s="92"/>
      <c r="CU337" s="92"/>
      <c r="CV337" s="92"/>
      <c r="CW337" s="92"/>
      <c r="CX337" s="92"/>
      <c r="CY337" s="92"/>
      <c r="CZ337" s="92"/>
      <c r="DA337" s="92"/>
      <c r="DB337" s="92"/>
      <c r="DC337" s="92"/>
      <c r="DD337" s="92"/>
      <c r="DE337" s="92"/>
      <c r="DF337" s="92"/>
      <c r="DG337" s="92"/>
      <c r="DH337" s="92"/>
      <c r="DI337" s="92"/>
      <c r="DJ337" s="92"/>
      <c r="DK337" s="92"/>
      <c r="DL337" s="92"/>
      <c r="DM337" s="92"/>
      <c r="DN337" s="92"/>
      <c r="DO337" s="92"/>
      <c r="DP337" s="92"/>
      <c r="DQ337" s="92"/>
      <c r="DR337" s="92"/>
      <c r="DS337" s="92"/>
      <c r="DT337" s="92"/>
      <c r="DU337" s="92"/>
      <c r="DV337" s="92"/>
      <c r="DW337" s="92"/>
      <c r="DX337" s="92"/>
      <c r="DY337" s="92"/>
      <c r="DZ337" s="92"/>
      <c r="EA337" s="92"/>
      <c r="EB337" s="92"/>
      <c r="EC337" s="92"/>
      <c r="ED337" s="92"/>
      <c r="EE337" s="92"/>
      <c r="EF337" s="92"/>
      <c r="EG337" s="92"/>
      <c r="EH337" s="92"/>
      <c r="EI337" s="92"/>
      <c r="EJ337" s="92"/>
      <c r="EK337" s="92"/>
      <c r="EL337" s="92"/>
      <c r="EM337" s="92"/>
      <c r="EN337" s="92"/>
      <c r="EO337" s="92"/>
      <c r="EP337" s="92"/>
      <c r="EQ337" s="92"/>
      <c r="ER337" s="92"/>
      <c r="ES337" s="92"/>
      <c r="ET337" s="92"/>
      <c r="EU337" s="92"/>
      <c r="EV337" s="92"/>
      <c r="EW337" s="92"/>
      <c r="EX337" s="92"/>
      <c r="EY337" s="92"/>
      <c r="EZ337" s="92"/>
      <c r="FA337" s="92"/>
      <c r="FB337" s="92"/>
      <c r="FC337" s="92"/>
      <c r="FD337" s="92"/>
      <c r="FE337" s="92"/>
      <c r="FF337" s="92"/>
      <c r="FG337" s="92"/>
      <c r="FH337" s="92"/>
      <c r="FI337" s="92"/>
      <c r="FJ337" s="92"/>
      <c r="FK337" s="92"/>
      <c r="FL337" s="92"/>
      <c r="FM337" s="92"/>
      <c r="FN337" s="92"/>
      <c r="FO337" s="92"/>
      <c r="FP337" s="92"/>
      <c r="FQ337" s="92"/>
      <c r="FR337" s="92"/>
      <c r="FS337" s="92"/>
      <c r="FT337" s="92"/>
      <c r="FU337" s="92"/>
      <c r="FV337" s="92"/>
      <c r="FW337" s="92"/>
      <c r="FX337" s="92"/>
      <c r="FY337" s="92"/>
      <c r="FZ337" s="92"/>
      <c r="GA337" s="92"/>
      <c r="GB337" s="92"/>
      <c r="GC337" s="92"/>
      <c r="GD337" s="92"/>
      <c r="GE337" s="92"/>
      <c r="GF337" s="92"/>
      <c r="GG337" s="92"/>
      <c r="GH337" s="92"/>
      <c r="GI337" s="92"/>
      <c r="GJ337" s="92"/>
      <c r="GK337" s="92"/>
      <c r="GL337" s="92"/>
      <c r="GM337" s="92"/>
      <c r="GN337" s="92"/>
      <c r="GO337" s="92"/>
      <c r="GP337" s="92"/>
      <c r="GQ337" s="92"/>
    </row>
    <row r="338" spans="1:199" s="103" customFormat="1" ht="13.35" customHeight="1" x14ac:dyDescent="0.2">
      <c r="A338" s="446"/>
      <c r="B338" s="93"/>
      <c r="C338" s="94"/>
      <c r="D338" s="95"/>
      <c r="E338" s="92"/>
      <c r="F338" s="96"/>
      <c r="G338" s="97"/>
      <c r="H338" s="51"/>
      <c r="I338" s="51">
        <v>15</v>
      </c>
      <c r="J338" s="98" t="s">
        <v>753</v>
      </c>
      <c r="K338" s="86">
        <v>1600</v>
      </c>
      <c r="L338" s="99">
        <v>70</v>
      </c>
      <c r="M338" s="99">
        <v>68</v>
      </c>
      <c r="N338" s="99">
        <v>94</v>
      </c>
      <c r="O338" s="88" t="s">
        <v>800</v>
      </c>
      <c r="P338" s="100">
        <f t="shared" si="106"/>
        <v>77.333333333333329</v>
      </c>
      <c r="Q338" s="40">
        <f t="shared" si="105"/>
        <v>3.1774333333333328E-2</v>
      </c>
      <c r="R338" s="101"/>
      <c r="S338" s="98" t="s">
        <v>34</v>
      </c>
      <c r="T338" s="88">
        <v>1600</v>
      </c>
      <c r="U338" s="99">
        <v>0</v>
      </c>
      <c r="V338" s="99">
        <v>0</v>
      </c>
      <c r="W338" s="102">
        <v>0</v>
      </c>
      <c r="X338" s="99" t="s">
        <v>43</v>
      </c>
      <c r="Y338" s="100">
        <f t="shared" si="103"/>
        <v>0</v>
      </c>
      <c r="Z338" s="40">
        <f t="shared" si="104"/>
        <v>0</v>
      </c>
      <c r="AA338" s="467"/>
      <c r="AB338" s="153"/>
      <c r="AC338" s="486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  <c r="BH338" s="92"/>
      <c r="BI338" s="92"/>
      <c r="BJ338" s="92"/>
      <c r="BK338" s="92"/>
      <c r="BL338" s="92"/>
      <c r="BM338" s="92"/>
      <c r="BN338" s="92"/>
      <c r="BO338" s="92"/>
      <c r="BP338" s="92"/>
      <c r="BQ338" s="92"/>
      <c r="BR338" s="92"/>
      <c r="BS338" s="92"/>
      <c r="BT338" s="92"/>
      <c r="BU338" s="92"/>
      <c r="BV338" s="92"/>
      <c r="BW338" s="92"/>
      <c r="BX338" s="92"/>
      <c r="BY338" s="92"/>
      <c r="BZ338" s="92"/>
      <c r="CA338" s="92"/>
      <c r="CB338" s="92"/>
      <c r="CC338" s="92"/>
      <c r="CD338" s="92"/>
      <c r="CE338" s="92"/>
      <c r="CF338" s="92"/>
      <c r="CG338" s="92"/>
      <c r="CH338" s="92"/>
      <c r="CI338" s="92"/>
      <c r="CJ338" s="92"/>
      <c r="CK338" s="92"/>
      <c r="CL338" s="92"/>
      <c r="CM338" s="92"/>
      <c r="CN338" s="92"/>
      <c r="CO338" s="92"/>
      <c r="CP338" s="92"/>
      <c r="CQ338" s="92"/>
      <c r="CR338" s="92"/>
      <c r="CS338" s="92"/>
      <c r="CT338" s="92"/>
      <c r="CU338" s="92"/>
      <c r="CV338" s="92"/>
      <c r="CW338" s="92"/>
      <c r="CX338" s="92"/>
      <c r="CY338" s="92"/>
      <c r="CZ338" s="92"/>
      <c r="DA338" s="92"/>
      <c r="DB338" s="92"/>
      <c r="DC338" s="92"/>
      <c r="DD338" s="92"/>
      <c r="DE338" s="92"/>
      <c r="DF338" s="92"/>
      <c r="DG338" s="92"/>
      <c r="DH338" s="92"/>
      <c r="DI338" s="92"/>
      <c r="DJ338" s="92"/>
      <c r="DK338" s="92"/>
      <c r="DL338" s="92"/>
      <c r="DM338" s="92"/>
      <c r="DN338" s="92"/>
      <c r="DO338" s="92"/>
      <c r="DP338" s="92"/>
      <c r="DQ338" s="92"/>
      <c r="DR338" s="92"/>
      <c r="DS338" s="92"/>
      <c r="DT338" s="92"/>
      <c r="DU338" s="92"/>
      <c r="DV338" s="92"/>
      <c r="DW338" s="92"/>
      <c r="DX338" s="92"/>
      <c r="DY338" s="92"/>
      <c r="DZ338" s="92"/>
      <c r="EA338" s="92"/>
      <c r="EB338" s="92"/>
      <c r="EC338" s="92"/>
      <c r="ED338" s="92"/>
      <c r="EE338" s="92"/>
      <c r="EF338" s="92"/>
      <c r="EG338" s="92"/>
      <c r="EH338" s="92"/>
      <c r="EI338" s="92"/>
      <c r="EJ338" s="92"/>
      <c r="EK338" s="92"/>
      <c r="EL338" s="92"/>
      <c r="EM338" s="92"/>
      <c r="EN338" s="92"/>
      <c r="EO338" s="92"/>
      <c r="EP338" s="92"/>
      <c r="EQ338" s="92"/>
      <c r="ER338" s="92"/>
      <c r="ES338" s="92"/>
      <c r="ET338" s="92"/>
      <c r="EU338" s="92"/>
      <c r="EV338" s="92"/>
      <c r="EW338" s="92"/>
      <c r="EX338" s="92"/>
      <c r="EY338" s="92"/>
      <c r="EZ338" s="92"/>
      <c r="FA338" s="92"/>
      <c r="FB338" s="92"/>
      <c r="FC338" s="92"/>
      <c r="FD338" s="92"/>
      <c r="FE338" s="92"/>
      <c r="FF338" s="92"/>
      <c r="FG338" s="92"/>
      <c r="FH338" s="92"/>
      <c r="FI338" s="92"/>
      <c r="FJ338" s="92"/>
      <c r="FK338" s="92"/>
      <c r="FL338" s="92"/>
      <c r="FM338" s="92"/>
      <c r="FN338" s="92"/>
      <c r="FO338" s="92"/>
      <c r="FP338" s="92"/>
      <c r="FQ338" s="92"/>
      <c r="FR338" s="92"/>
      <c r="FS338" s="92"/>
      <c r="FT338" s="92"/>
      <c r="FU338" s="92"/>
      <c r="FV338" s="92"/>
      <c r="FW338" s="92"/>
      <c r="FX338" s="92"/>
      <c r="FY338" s="92"/>
      <c r="FZ338" s="92"/>
      <c r="GA338" s="92"/>
      <c r="GB338" s="92"/>
      <c r="GC338" s="92"/>
      <c r="GD338" s="92"/>
      <c r="GE338" s="92"/>
      <c r="GF338" s="92"/>
      <c r="GG338" s="92"/>
      <c r="GH338" s="92"/>
      <c r="GI338" s="92"/>
      <c r="GJ338" s="92"/>
      <c r="GK338" s="92"/>
      <c r="GL338" s="92"/>
      <c r="GM338" s="92"/>
      <c r="GN338" s="92"/>
      <c r="GO338" s="92"/>
      <c r="GP338" s="92"/>
      <c r="GQ338" s="92"/>
    </row>
    <row r="339" spans="1:199" s="103" customFormat="1" ht="13.35" customHeight="1" x14ac:dyDescent="0.2">
      <c r="A339" s="446"/>
      <c r="B339" s="93"/>
      <c r="C339" s="94"/>
      <c r="D339" s="95"/>
      <c r="E339" s="92"/>
      <c r="F339" s="96"/>
      <c r="G339" s="97"/>
      <c r="H339" s="51"/>
      <c r="I339" s="51">
        <v>16</v>
      </c>
      <c r="J339" s="98" t="s">
        <v>34</v>
      </c>
      <c r="K339" s="86">
        <v>1600</v>
      </c>
      <c r="L339" s="99">
        <v>0</v>
      </c>
      <c r="M339" s="99">
        <v>0</v>
      </c>
      <c r="N339" s="99">
        <v>0</v>
      </c>
      <c r="O339" s="88" t="s">
        <v>800</v>
      </c>
      <c r="P339" s="100">
        <f t="shared" si="106"/>
        <v>0</v>
      </c>
      <c r="Q339" s="40">
        <f t="shared" si="105"/>
        <v>0</v>
      </c>
      <c r="R339" s="101"/>
      <c r="S339" s="98" t="s">
        <v>34</v>
      </c>
      <c r="T339" s="88">
        <v>1600</v>
      </c>
      <c r="U339" s="99">
        <v>0</v>
      </c>
      <c r="V339" s="99">
        <v>0</v>
      </c>
      <c r="W339" s="102">
        <v>0</v>
      </c>
      <c r="X339" s="88" t="s">
        <v>43</v>
      </c>
      <c r="Y339" s="100">
        <f t="shared" si="103"/>
        <v>0</v>
      </c>
      <c r="Z339" s="40">
        <f t="shared" si="104"/>
        <v>0</v>
      </c>
      <c r="AA339" s="467"/>
      <c r="AB339" s="153"/>
      <c r="AC339" s="486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  <c r="BH339" s="92"/>
      <c r="BI339" s="92"/>
      <c r="BJ339" s="92"/>
      <c r="BK339" s="92"/>
      <c r="BL339" s="92"/>
      <c r="BM339" s="92"/>
      <c r="BN339" s="92"/>
      <c r="BO339" s="92"/>
      <c r="BP339" s="92"/>
      <c r="BQ339" s="92"/>
      <c r="BR339" s="92"/>
      <c r="BS339" s="92"/>
      <c r="BT339" s="92"/>
      <c r="BU339" s="92"/>
      <c r="BV339" s="92"/>
      <c r="BW339" s="92"/>
      <c r="BX339" s="92"/>
      <c r="BY339" s="92"/>
      <c r="BZ339" s="92"/>
      <c r="CA339" s="92"/>
      <c r="CB339" s="92"/>
      <c r="CC339" s="92"/>
      <c r="CD339" s="92"/>
      <c r="CE339" s="92"/>
      <c r="CF339" s="92"/>
      <c r="CG339" s="92"/>
      <c r="CH339" s="92"/>
      <c r="CI339" s="92"/>
      <c r="CJ339" s="92"/>
      <c r="CK339" s="92"/>
      <c r="CL339" s="92"/>
      <c r="CM339" s="92"/>
      <c r="CN339" s="92"/>
      <c r="CO339" s="92"/>
      <c r="CP339" s="92"/>
      <c r="CQ339" s="92"/>
      <c r="CR339" s="92"/>
      <c r="CS339" s="92"/>
      <c r="CT339" s="92"/>
      <c r="CU339" s="92"/>
      <c r="CV339" s="92"/>
      <c r="CW339" s="92"/>
      <c r="CX339" s="92"/>
      <c r="CY339" s="92"/>
      <c r="CZ339" s="92"/>
      <c r="DA339" s="92"/>
      <c r="DB339" s="92"/>
      <c r="DC339" s="92"/>
      <c r="DD339" s="92"/>
      <c r="DE339" s="92"/>
      <c r="DF339" s="92"/>
      <c r="DG339" s="92"/>
      <c r="DH339" s="92"/>
      <c r="DI339" s="92"/>
      <c r="DJ339" s="92"/>
      <c r="DK339" s="92"/>
      <c r="DL339" s="92"/>
      <c r="DM339" s="92"/>
      <c r="DN339" s="92"/>
      <c r="DO339" s="92"/>
      <c r="DP339" s="92"/>
      <c r="DQ339" s="92"/>
      <c r="DR339" s="92"/>
      <c r="DS339" s="92"/>
      <c r="DT339" s="92"/>
      <c r="DU339" s="92"/>
      <c r="DV339" s="92"/>
      <c r="DW339" s="92"/>
      <c r="DX339" s="92"/>
      <c r="DY339" s="92"/>
      <c r="DZ339" s="92"/>
      <c r="EA339" s="92"/>
      <c r="EB339" s="92"/>
      <c r="EC339" s="92"/>
      <c r="ED339" s="92"/>
      <c r="EE339" s="92"/>
      <c r="EF339" s="92"/>
      <c r="EG339" s="92"/>
      <c r="EH339" s="92"/>
      <c r="EI339" s="92"/>
      <c r="EJ339" s="92"/>
      <c r="EK339" s="92"/>
      <c r="EL339" s="92"/>
      <c r="EM339" s="92"/>
      <c r="EN339" s="92"/>
      <c r="EO339" s="92"/>
      <c r="EP339" s="92"/>
      <c r="EQ339" s="92"/>
      <c r="ER339" s="92"/>
      <c r="ES339" s="92"/>
      <c r="ET339" s="92"/>
      <c r="EU339" s="92"/>
      <c r="EV339" s="92"/>
      <c r="EW339" s="92"/>
      <c r="EX339" s="92"/>
      <c r="EY339" s="92"/>
      <c r="EZ339" s="92"/>
      <c r="FA339" s="92"/>
      <c r="FB339" s="92"/>
      <c r="FC339" s="92"/>
      <c r="FD339" s="92"/>
      <c r="FE339" s="92"/>
      <c r="FF339" s="92"/>
      <c r="FG339" s="92"/>
      <c r="FH339" s="92"/>
      <c r="FI339" s="92"/>
      <c r="FJ339" s="92"/>
      <c r="FK339" s="92"/>
      <c r="FL339" s="92"/>
      <c r="FM339" s="92"/>
      <c r="FN339" s="92"/>
      <c r="FO339" s="92"/>
      <c r="FP339" s="92"/>
      <c r="FQ339" s="92"/>
      <c r="FR339" s="92"/>
      <c r="FS339" s="92"/>
      <c r="FT339" s="92"/>
      <c r="FU339" s="92"/>
      <c r="FV339" s="92"/>
      <c r="FW339" s="92"/>
      <c r="FX339" s="92"/>
      <c r="FY339" s="92"/>
      <c r="FZ339" s="92"/>
      <c r="GA339" s="92"/>
      <c r="GB339" s="92"/>
      <c r="GC339" s="92"/>
      <c r="GD339" s="92"/>
      <c r="GE339" s="92"/>
      <c r="GF339" s="92"/>
      <c r="GG339" s="92"/>
      <c r="GH339" s="92"/>
      <c r="GI339" s="92"/>
      <c r="GJ339" s="92"/>
      <c r="GK339" s="92"/>
      <c r="GL339" s="92"/>
      <c r="GM339" s="92"/>
      <c r="GN339" s="92"/>
      <c r="GO339" s="92"/>
      <c r="GP339" s="92"/>
      <c r="GQ339" s="92"/>
    </row>
    <row r="340" spans="1:199" s="103" customFormat="1" ht="13.35" customHeight="1" x14ac:dyDescent="0.2">
      <c r="A340" s="446"/>
      <c r="B340" s="93"/>
      <c r="C340" s="94"/>
      <c r="D340" s="95"/>
      <c r="E340" s="92"/>
      <c r="F340" s="96"/>
      <c r="G340" s="97"/>
      <c r="H340" s="51"/>
      <c r="I340" s="51">
        <v>17</v>
      </c>
      <c r="J340" s="98" t="s">
        <v>34</v>
      </c>
      <c r="K340" s="86">
        <v>1600</v>
      </c>
      <c r="L340" s="99">
        <v>0</v>
      </c>
      <c r="M340" s="99">
        <v>0</v>
      </c>
      <c r="N340" s="99">
        <v>0</v>
      </c>
      <c r="O340" s="88" t="s">
        <v>800</v>
      </c>
      <c r="P340" s="100">
        <f t="shared" si="106"/>
        <v>0</v>
      </c>
      <c r="Q340" s="40">
        <f t="shared" si="105"/>
        <v>0</v>
      </c>
      <c r="R340" s="101"/>
      <c r="S340" s="98" t="s">
        <v>34</v>
      </c>
      <c r="T340" s="88">
        <v>1600</v>
      </c>
      <c r="U340" s="99">
        <v>0</v>
      </c>
      <c r="V340" s="99">
        <v>0</v>
      </c>
      <c r="W340" s="102">
        <v>0</v>
      </c>
      <c r="X340" s="99" t="s">
        <v>43</v>
      </c>
      <c r="Y340" s="100">
        <f t="shared" si="103"/>
        <v>0</v>
      </c>
      <c r="Z340" s="40">
        <f t="shared" si="104"/>
        <v>0</v>
      </c>
      <c r="AA340" s="467"/>
      <c r="AB340" s="153"/>
      <c r="AC340" s="486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  <c r="BH340" s="92"/>
      <c r="BI340" s="92"/>
      <c r="BJ340" s="92"/>
      <c r="BK340" s="92"/>
      <c r="BL340" s="92"/>
      <c r="BM340" s="92"/>
      <c r="BN340" s="92"/>
      <c r="BO340" s="92"/>
      <c r="BP340" s="92"/>
      <c r="BQ340" s="92"/>
      <c r="BR340" s="92"/>
      <c r="BS340" s="92"/>
      <c r="BT340" s="92"/>
      <c r="BU340" s="92"/>
      <c r="BV340" s="92"/>
      <c r="BW340" s="92"/>
      <c r="BX340" s="92"/>
      <c r="BY340" s="92"/>
      <c r="BZ340" s="92"/>
      <c r="CA340" s="92"/>
      <c r="CB340" s="92"/>
      <c r="CC340" s="92"/>
      <c r="CD340" s="92"/>
      <c r="CE340" s="92"/>
      <c r="CF340" s="92"/>
      <c r="CG340" s="92"/>
      <c r="CH340" s="92"/>
      <c r="CI340" s="92"/>
      <c r="CJ340" s="92"/>
      <c r="CK340" s="92"/>
      <c r="CL340" s="92"/>
      <c r="CM340" s="92"/>
      <c r="CN340" s="92"/>
      <c r="CO340" s="92"/>
      <c r="CP340" s="92"/>
      <c r="CQ340" s="92"/>
      <c r="CR340" s="92"/>
      <c r="CS340" s="92"/>
      <c r="CT340" s="92"/>
      <c r="CU340" s="92"/>
      <c r="CV340" s="92"/>
      <c r="CW340" s="92"/>
      <c r="CX340" s="92"/>
      <c r="CY340" s="92"/>
      <c r="CZ340" s="92"/>
      <c r="DA340" s="92"/>
      <c r="DB340" s="92"/>
      <c r="DC340" s="92"/>
      <c r="DD340" s="92"/>
      <c r="DE340" s="92"/>
      <c r="DF340" s="92"/>
      <c r="DG340" s="92"/>
      <c r="DH340" s="92"/>
      <c r="DI340" s="92"/>
      <c r="DJ340" s="92"/>
      <c r="DK340" s="92"/>
      <c r="DL340" s="92"/>
      <c r="DM340" s="92"/>
      <c r="DN340" s="92"/>
      <c r="DO340" s="92"/>
      <c r="DP340" s="92"/>
      <c r="DQ340" s="92"/>
      <c r="DR340" s="92"/>
      <c r="DS340" s="92"/>
      <c r="DT340" s="92"/>
      <c r="DU340" s="92"/>
      <c r="DV340" s="92"/>
      <c r="DW340" s="92"/>
      <c r="DX340" s="92"/>
      <c r="DY340" s="92"/>
      <c r="DZ340" s="92"/>
      <c r="EA340" s="92"/>
      <c r="EB340" s="92"/>
      <c r="EC340" s="92"/>
      <c r="ED340" s="92"/>
      <c r="EE340" s="92"/>
      <c r="EF340" s="92"/>
      <c r="EG340" s="92"/>
      <c r="EH340" s="92"/>
      <c r="EI340" s="92"/>
      <c r="EJ340" s="92"/>
      <c r="EK340" s="92"/>
      <c r="EL340" s="92"/>
      <c r="EM340" s="92"/>
      <c r="EN340" s="92"/>
      <c r="EO340" s="92"/>
      <c r="EP340" s="92"/>
      <c r="EQ340" s="92"/>
      <c r="ER340" s="92"/>
      <c r="ES340" s="92"/>
      <c r="ET340" s="92"/>
      <c r="EU340" s="92"/>
      <c r="EV340" s="92"/>
      <c r="EW340" s="92"/>
      <c r="EX340" s="92"/>
      <c r="EY340" s="92"/>
      <c r="EZ340" s="92"/>
      <c r="FA340" s="92"/>
      <c r="FB340" s="92"/>
      <c r="FC340" s="92"/>
      <c r="FD340" s="92"/>
      <c r="FE340" s="92"/>
      <c r="FF340" s="92"/>
      <c r="FG340" s="92"/>
      <c r="FH340" s="92"/>
      <c r="FI340" s="92"/>
      <c r="FJ340" s="92"/>
      <c r="FK340" s="92"/>
      <c r="FL340" s="92"/>
      <c r="FM340" s="92"/>
      <c r="FN340" s="92"/>
      <c r="FO340" s="92"/>
      <c r="FP340" s="92"/>
      <c r="FQ340" s="92"/>
      <c r="FR340" s="92"/>
      <c r="FS340" s="92"/>
      <c r="FT340" s="92"/>
      <c r="FU340" s="92"/>
      <c r="FV340" s="92"/>
      <c r="FW340" s="92"/>
      <c r="FX340" s="92"/>
      <c r="FY340" s="92"/>
      <c r="FZ340" s="92"/>
      <c r="GA340" s="92"/>
      <c r="GB340" s="92"/>
      <c r="GC340" s="92"/>
      <c r="GD340" s="92"/>
      <c r="GE340" s="92"/>
      <c r="GF340" s="92"/>
      <c r="GG340" s="92"/>
      <c r="GH340" s="92"/>
      <c r="GI340" s="92"/>
      <c r="GJ340" s="92"/>
      <c r="GK340" s="92"/>
      <c r="GL340" s="92"/>
      <c r="GM340" s="92"/>
      <c r="GN340" s="92"/>
      <c r="GO340" s="92"/>
      <c r="GP340" s="92"/>
      <c r="GQ340" s="92"/>
    </row>
    <row r="341" spans="1:199" s="103" customFormat="1" ht="13.35" customHeight="1" x14ac:dyDescent="0.2">
      <c r="A341" s="446"/>
      <c r="B341" s="93"/>
      <c r="C341" s="94"/>
      <c r="D341" s="95"/>
      <c r="E341" s="92"/>
      <c r="F341" s="96"/>
      <c r="G341" s="97"/>
      <c r="H341" s="51"/>
      <c r="I341" s="51">
        <v>18</v>
      </c>
      <c r="J341" s="98" t="s">
        <v>34</v>
      </c>
      <c r="K341" s="86">
        <v>1600</v>
      </c>
      <c r="L341" s="99">
        <v>0</v>
      </c>
      <c r="M341" s="99">
        <v>0</v>
      </c>
      <c r="N341" s="99">
        <v>0</v>
      </c>
      <c r="O341" s="88" t="s">
        <v>800</v>
      </c>
      <c r="P341" s="100">
        <f t="shared" si="106"/>
        <v>0</v>
      </c>
      <c r="Q341" s="40">
        <f t="shared" si="105"/>
        <v>0</v>
      </c>
      <c r="R341" s="101"/>
      <c r="S341" s="98" t="s">
        <v>34</v>
      </c>
      <c r="T341" s="88">
        <v>1600</v>
      </c>
      <c r="U341" s="99">
        <v>0</v>
      </c>
      <c r="V341" s="99">
        <v>0</v>
      </c>
      <c r="W341" s="102">
        <v>0</v>
      </c>
      <c r="X341" s="88" t="s">
        <v>43</v>
      </c>
      <c r="Y341" s="100">
        <f t="shared" si="103"/>
        <v>0</v>
      </c>
      <c r="Z341" s="40">
        <f t="shared" si="104"/>
        <v>0</v>
      </c>
      <c r="AA341" s="467"/>
      <c r="AB341" s="153"/>
      <c r="AC341" s="486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  <c r="BH341" s="92"/>
      <c r="BI341" s="92"/>
      <c r="BJ341" s="92"/>
      <c r="BK341" s="92"/>
      <c r="BL341" s="92"/>
      <c r="BM341" s="92"/>
      <c r="BN341" s="92"/>
      <c r="BO341" s="92"/>
      <c r="BP341" s="92"/>
      <c r="BQ341" s="92"/>
      <c r="BR341" s="92"/>
      <c r="BS341" s="92"/>
      <c r="BT341" s="92"/>
      <c r="BU341" s="92"/>
      <c r="BV341" s="92"/>
      <c r="BW341" s="92"/>
      <c r="BX341" s="92"/>
      <c r="BY341" s="92"/>
      <c r="BZ341" s="92"/>
      <c r="CA341" s="92"/>
      <c r="CB341" s="92"/>
      <c r="CC341" s="92"/>
      <c r="CD341" s="92"/>
      <c r="CE341" s="92"/>
      <c r="CF341" s="92"/>
      <c r="CG341" s="92"/>
      <c r="CH341" s="92"/>
      <c r="CI341" s="92"/>
      <c r="CJ341" s="92"/>
      <c r="CK341" s="92"/>
      <c r="CL341" s="92"/>
      <c r="CM341" s="92"/>
      <c r="CN341" s="92"/>
      <c r="CO341" s="92"/>
      <c r="CP341" s="92"/>
      <c r="CQ341" s="92"/>
      <c r="CR341" s="92"/>
      <c r="CS341" s="92"/>
      <c r="CT341" s="92"/>
      <c r="CU341" s="92"/>
      <c r="CV341" s="92"/>
      <c r="CW341" s="92"/>
      <c r="CX341" s="92"/>
      <c r="CY341" s="92"/>
      <c r="CZ341" s="92"/>
      <c r="DA341" s="92"/>
      <c r="DB341" s="92"/>
      <c r="DC341" s="92"/>
      <c r="DD341" s="92"/>
      <c r="DE341" s="92"/>
      <c r="DF341" s="92"/>
      <c r="DG341" s="92"/>
      <c r="DH341" s="92"/>
      <c r="DI341" s="92"/>
      <c r="DJ341" s="92"/>
      <c r="DK341" s="92"/>
      <c r="DL341" s="92"/>
      <c r="DM341" s="92"/>
      <c r="DN341" s="92"/>
      <c r="DO341" s="92"/>
      <c r="DP341" s="92"/>
      <c r="DQ341" s="92"/>
      <c r="DR341" s="92"/>
      <c r="DS341" s="92"/>
      <c r="DT341" s="92"/>
      <c r="DU341" s="92"/>
      <c r="DV341" s="92"/>
      <c r="DW341" s="92"/>
      <c r="DX341" s="92"/>
      <c r="DY341" s="92"/>
      <c r="DZ341" s="92"/>
      <c r="EA341" s="92"/>
      <c r="EB341" s="92"/>
      <c r="EC341" s="92"/>
      <c r="ED341" s="92"/>
      <c r="EE341" s="92"/>
      <c r="EF341" s="92"/>
      <c r="EG341" s="92"/>
      <c r="EH341" s="92"/>
      <c r="EI341" s="92"/>
      <c r="EJ341" s="92"/>
      <c r="EK341" s="92"/>
      <c r="EL341" s="92"/>
      <c r="EM341" s="92"/>
      <c r="EN341" s="92"/>
      <c r="EO341" s="92"/>
      <c r="EP341" s="92"/>
      <c r="EQ341" s="92"/>
      <c r="ER341" s="92"/>
      <c r="ES341" s="92"/>
      <c r="ET341" s="92"/>
      <c r="EU341" s="92"/>
      <c r="EV341" s="92"/>
      <c r="EW341" s="92"/>
      <c r="EX341" s="92"/>
      <c r="EY341" s="92"/>
      <c r="EZ341" s="92"/>
      <c r="FA341" s="92"/>
      <c r="FB341" s="92"/>
      <c r="FC341" s="92"/>
      <c r="FD341" s="92"/>
      <c r="FE341" s="92"/>
      <c r="FF341" s="92"/>
      <c r="FG341" s="92"/>
      <c r="FH341" s="92"/>
      <c r="FI341" s="92"/>
      <c r="FJ341" s="92"/>
      <c r="FK341" s="92"/>
      <c r="FL341" s="92"/>
      <c r="FM341" s="92"/>
      <c r="FN341" s="92"/>
      <c r="FO341" s="92"/>
      <c r="FP341" s="92"/>
      <c r="FQ341" s="92"/>
      <c r="FR341" s="92"/>
      <c r="FS341" s="92"/>
      <c r="FT341" s="92"/>
      <c r="FU341" s="92"/>
      <c r="FV341" s="92"/>
      <c r="FW341" s="92"/>
      <c r="FX341" s="92"/>
      <c r="FY341" s="92"/>
      <c r="FZ341" s="92"/>
      <c r="GA341" s="92"/>
      <c r="GB341" s="92"/>
      <c r="GC341" s="92"/>
      <c r="GD341" s="92"/>
      <c r="GE341" s="92"/>
      <c r="GF341" s="92"/>
      <c r="GG341" s="92"/>
      <c r="GH341" s="92"/>
      <c r="GI341" s="92"/>
      <c r="GJ341" s="92"/>
      <c r="GK341" s="92"/>
      <c r="GL341" s="92"/>
      <c r="GM341" s="92"/>
      <c r="GN341" s="92"/>
      <c r="GO341" s="92"/>
      <c r="GP341" s="92"/>
      <c r="GQ341" s="92"/>
    </row>
    <row r="342" spans="1:199" s="103" customFormat="1" ht="13.35" customHeight="1" x14ac:dyDescent="0.2">
      <c r="A342" s="446"/>
      <c r="B342" s="93"/>
      <c r="C342" s="94"/>
      <c r="D342" s="95"/>
      <c r="E342" s="92"/>
      <c r="F342" s="96"/>
      <c r="G342" s="97"/>
      <c r="H342" s="51"/>
      <c r="I342" s="51">
        <v>19</v>
      </c>
      <c r="J342" s="98" t="s">
        <v>34</v>
      </c>
      <c r="K342" s="86">
        <v>1600</v>
      </c>
      <c r="L342" s="99">
        <v>0</v>
      </c>
      <c r="M342" s="99">
        <v>0</v>
      </c>
      <c r="N342" s="99">
        <v>0</v>
      </c>
      <c r="O342" s="88" t="s">
        <v>800</v>
      </c>
      <c r="P342" s="100">
        <f t="shared" si="106"/>
        <v>0</v>
      </c>
      <c r="Q342" s="40">
        <f t="shared" si="105"/>
        <v>0</v>
      </c>
      <c r="R342" s="101"/>
      <c r="S342" s="98" t="s">
        <v>34</v>
      </c>
      <c r="T342" s="88">
        <v>1600</v>
      </c>
      <c r="U342" s="99">
        <v>0</v>
      </c>
      <c r="V342" s="99">
        <v>0</v>
      </c>
      <c r="W342" s="102">
        <v>0</v>
      </c>
      <c r="X342" s="99" t="s">
        <v>43</v>
      </c>
      <c r="Y342" s="100">
        <f t="shared" si="103"/>
        <v>0</v>
      </c>
      <c r="Z342" s="40">
        <f t="shared" si="104"/>
        <v>0</v>
      </c>
      <c r="AA342" s="467"/>
      <c r="AB342" s="153"/>
      <c r="AC342" s="486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  <c r="BH342" s="92"/>
      <c r="BI342" s="92"/>
      <c r="BJ342" s="92"/>
      <c r="BK342" s="92"/>
      <c r="BL342" s="92"/>
      <c r="BM342" s="92"/>
      <c r="BN342" s="92"/>
      <c r="BO342" s="92"/>
      <c r="BP342" s="92"/>
      <c r="BQ342" s="92"/>
      <c r="BR342" s="92"/>
      <c r="BS342" s="92"/>
      <c r="BT342" s="92"/>
      <c r="BU342" s="92"/>
      <c r="BV342" s="92"/>
      <c r="BW342" s="92"/>
      <c r="BX342" s="92"/>
      <c r="BY342" s="92"/>
      <c r="BZ342" s="92"/>
      <c r="CA342" s="92"/>
      <c r="CB342" s="92"/>
      <c r="CC342" s="92"/>
      <c r="CD342" s="92"/>
      <c r="CE342" s="92"/>
      <c r="CF342" s="92"/>
      <c r="CG342" s="92"/>
      <c r="CH342" s="92"/>
      <c r="CI342" s="92"/>
      <c r="CJ342" s="92"/>
      <c r="CK342" s="92"/>
      <c r="CL342" s="92"/>
      <c r="CM342" s="92"/>
      <c r="CN342" s="92"/>
      <c r="CO342" s="92"/>
      <c r="CP342" s="92"/>
      <c r="CQ342" s="92"/>
      <c r="CR342" s="92"/>
      <c r="CS342" s="92"/>
      <c r="CT342" s="92"/>
      <c r="CU342" s="92"/>
      <c r="CV342" s="92"/>
      <c r="CW342" s="92"/>
      <c r="CX342" s="92"/>
      <c r="CY342" s="92"/>
      <c r="CZ342" s="92"/>
      <c r="DA342" s="92"/>
      <c r="DB342" s="92"/>
      <c r="DC342" s="92"/>
      <c r="DD342" s="92"/>
      <c r="DE342" s="92"/>
      <c r="DF342" s="92"/>
      <c r="DG342" s="92"/>
      <c r="DH342" s="92"/>
      <c r="DI342" s="92"/>
      <c r="DJ342" s="92"/>
      <c r="DK342" s="92"/>
      <c r="DL342" s="92"/>
      <c r="DM342" s="92"/>
      <c r="DN342" s="92"/>
      <c r="DO342" s="92"/>
      <c r="DP342" s="92"/>
      <c r="DQ342" s="92"/>
      <c r="DR342" s="92"/>
      <c r="DS342" s="92"/>
      <c r="DT342" s="92"/>
      <c r="DU342" s="92"/>
      <c r="DV342" s="92"/>
      <c r="DW342" s="92"/>
      <c r="DX342" s="92"/>
      <c r="DY342" s="92"/>
      <c r="DZ342" s="92"/>
      <c r="EA342" s="92"/>
      <c r="EB342" s="92"/>
      <c r="EC342" s="92"/>
      <c r="ED342" s="92"/>
      <c r="EE342" s="92"/>
      <c r="EF342" s="92"/>
      <c r="EG342" s="92"/>
      <c r="EH342" s="92"/>
      <c r="EI342" s="92"/>
      <c r="EJ342" s="92"/>
      <c r="EK342" s="92"/>
      <c r="EL342" s="92"/>
      <c r="EM342" s="92"/>
      <c r="EN342" s="92"/>
      <c r="EO342" s="92"/>
      <c r="EP342" s="92"/>
      <c r="EQ342" s="92"/>
      <c r="ER342" s="92"/>
      <c r="ES342" s="92"/>
      <c r="ET342" s="92"/>
      <c r="EU342" s="92"/>
      <c r="EV342" s="92"/>
      <c r="EW342" s="92"/>
      <c r="EX342" s="92"/>
      <c r="EY342" s="92"/>
      <c r="EZ342" s="92"/>
      <c r="FA342" s="92"/>
      <c r="FB342" s="92"/>
      <c r="FC342" s="92"/>
      <c r="FD342" s="92"/>
      <c r="FE342" s="92"/>
      <c r="FF342" s="92"/>
      <c r="FG342" s="92"/>
      <c r="FH342" s="92"/>
      <c r="FI342" s="92"/>
      <c r="FJ342" s="92"/>
      <c r="FK342" s="92"/>
      <c r="FL342" s="92"/>
      <c r="FM342" s="92"/>
      <c r="FN342" s="92"/>
      <c r="FO342" s="92"/>
      <c r="FP342" s="92"/>
      <c r="FQ342" s="92"/>
      <c r="FR342" s="92"/>
      <c r="FS342" s="92"/>
      <c r="FT342" s="92"/>
      <c r="FU342" s="92"/>
      <c r="FV342" s="92"/>
      <c r="FW342" s="92"/>
      <c r="FX342" s="92"/>
      <c r="FY342" s="92"/>
      <c r="FZ342" s="92"/>
      <c r="GA342" s="92"/>
      <c r="GB342" s="92"/>
      <c r="GC342" s="92"/>
      <c r="GD342" s="92"/>
      <c r="GE342" s="92"/>
      <c r="GF342" s="92"/>
      <c r="GG342" s="92"/>
      <c r="GH342" s="92"/>
      <c r="GI342" s="92"/>
      <c r="GJ342" s="92"/>
      <c r="GK342" s="92"/>
      <c r="GL342" s="92"/>
      <c r="GM342" s="92"/>
      <c r="GN342" s="92"/>
      <c r="GO342" s="92"/>
      <c r="GP342" s="92"/>
      <c r="GQ342" s="92"/>
    </row>
    <row r="343" spans="1:199" s="107" customFormat="1" ht="13.35" customHeight="1" thickBot="1" x14ac:dyDescent="0.25">
      <c r="A343" s="447"/>
      <c r="B343" s="104"/>
      <c r="C343" s="105"/>
      <c r="D343" s="106"/>
      <c r="F343" s="108"/>
      <c r="G343" s="109"/>
      <c r="H343" s="77"/>
      <c r="I343" s="77">
        <v>20</v>
      </c>
      <c r="J343" s="110" t="s">
        <v>34</v>
      </c>
      <c r="K343" s="111">
        <v>1600</v>
      </c>
      <c r="L343" s="112">
        <v>0</v>
      </c>
      <c r="M343" s="112">
        <v>0</v>
      </c>
      <c r="N343" s="112">
        <v>0</v>
      </c>
      <c r="O343" s="112" t="s">
        <v>800</v>
      </c>
      <c r="P343" s="114">
        <f t="shared" si="106"/>
        <v>0</v>
      </c>
      <c r="Q343" s="115">
        <f t="shared" si="105"/>
        <v>0</v>
      </c>
      <c r="R343" s="65"/>
      <c r="S343" s="110" t="s">
        <v>34</v>
      </c>
      <c r="T343" s="113">
        <v>1600</v>
      </c>
      <c r="U343" s="112">
        <v>0</v>
      </c>
      <c r="V343" s="112">
        <v>0</v>
      </c>
      <c r="W343" s="116">
        <v>0</v>
      </c>
      <c r="X343" s="112" t="s">
        <v>43</v>
      </c>
      <c r="Y343" s="114">
        <f t="shared" si="103"/>
        <v>0</v>
      </c>
      <c r="Z343" s="115">
        <f t="shared" si="104"/>
        <v>0</v>
      </c>
      <c r="AA343" s="468"/>
      <c r="AB343" s="153"/>
      <c r="AC343" s="486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  <c r="BH343" s="92"/>
      <c r="BI343" s="92"/>
      <c r="BJ343" s="92"/>
      <c r="BK343" s="92"/>
      <c r="BL343" s="92"/>
      <c r="BM343" s="92"/>
      <c r="BN343" s="92"/>
      <c r="BO343" s="92"/>
      <c r="BP343" s="92"/>
      <c r="BQ343" s="92"/>
      <c r="BR343" s="92"/>
      <c r="BS343" s="92"/>
      <c r="BT343" s="92"/>
      <c r="BU343" s="92"/>
      <c r="BV343" s="92"/>
      <c r="BW343" s="92"/>
      <c r="BX343" s="92"/>
      <c r="BY343" s="92"/>
      <c r="BZ343" s="92"/>
      <c r="CA343" s="92"/>
      <c r="CB343" s="92"/>
      <c r="CC343" s="92"/>
      <c r="CD343" s="92"/>
      <c r="CE343" s="92"/>
      <c r="CF343" s="92"/>
      <c r="CG343" s="92"/>
      <c r="CH343" s="92"/>
      <c r="CI343" s="92"/>
      <c r="CJ343" s="92"/>
      <c r="CK343" s="92"/>
      <c r="CL343" s="92"/>
      <c r="CM343" s="92"/>
      <c r="CN343" s="92"/>
      <c r="CO343" s="92"/>
      <c r="CP343" s="92"/>
      <c r="CQ343" s="92"/>
      <c r="CR343" s="92"/>
      <c r="CS343" s="92"/>
      <c r="CT343" s="92"/>
      <c r="CU343" s="92"/>
      <c r="CV343" s="92"/>
      <c r="CW343" s="92"/>
      <c r="CX343" s="92"/>
      <c r="CY343" s="92"/>
      <c r="CZ343" s="92"/>
      <c r="DA343" s="92"/>
      <c r="DB343" s="92"/>
      <c r="DC343" s="92"/>
      <c r="DD343" s="92"/>
      <c r="DE343" s="92"/>
      <c r="DF343" s="92"/>
      <c r="DG343" s="92"/>
      <c r="DH343" s="92"/>
      <c r="DI343" s="92"/>
      <c r="DJ343" s="92"/>
      <c r="DK343" s="92"/>
      <c r="DL343" s="92"/>
      <c r="DM343" s="92"/>
      <c r="DN343" s="92"/>
      <c r="DO343" s="92"/>
      <c r="DP343" s="92"/>
      <c r="DQ343" s="92"/>
      <c r="DR343" s="92"/>
      <c r="DS343" s="92"/>
      <c r="DT343" s="92"/>
      <c r="DU343" s="92"/>
      <c r="DV343" s="92"/>
      <c r="DW343" s="92"/>
      <c r="DX343" s="92"/>
      <c r="DY343" s="92"/>
      <c r="DZ343" s="92"/>
      <c r="EA343" s="92"/>
      <c r="EB343" s="92"/>
      <c r="EC343" s="92"/>
      <c r="ED343" s="92"/>
      <c r="EE343" s="92"/>
      <c r="EF343" s="92"/>
      <c r="EG343" s="92"/>
      <c r="EH343" s="92"/>
      <c r="EI343" s="92"/>
      <c r="EJ343" s="92"/>
      <c r="EK343" s="92"/>
      <c r="EL343" s="92"/>
      <c r="EM343" s="92"/>
      <c r="EN343" s="92"/>
      <c r="EO343" s="92"/>
      <c r="EP343" s="92"/>
      <c r="EQ343" s="92"/>
      <c r="ER343" s="92"/>
      <c r="ES343" s="92"/>
      <c r="ET343" s="92"/>
      <c r="EU343" s="92"/>
      <c r="EV343" s="92"/>
      <c r="EW343" s="92"/>
      <c r="EX343" s="92"/>
      <c r="EY343" s="92"/>
      <c r="EZ343" s="92"/>
      <c r="FA343" s="92"/>
      <c r="FB343" s="92"/>
      <c r="FC343" s="92"/>
      <c r="FD343" s="92"/>
      <c r="FE343" s="92"/>
      <c r="FF343" s="92"/>
      <c r="FG343" s="92"/>
      <c r="FH343" s="92"/>
      <c r="FI343" s="92"/>
      <c r="FJ343" s="92"/>
      <c r="FK343" s="92"/>
      <c r="FL343" s="92"/>
      <c r="FM343" s="92"/>
      <c r="FN343" s="92"/>
      <c r="FO343" s="92"/>
      <c r="FP343" s="92"/>
      <c r="FQ343" s="92"/>
      <c r="FR343" s="92"/>
      <c r="FS343" s="92"/>
      <c r="FT343" s="92"/>
      <c r="FU343" s="92"/>
      <c r="FV343" s="92"/>
      <c r="FW343" s="92"/>
      <c r="FX343" s="92"/>
      <c r="FY343" s="92"/>
      <c r="FZ343" s="92"/>
      <c r="GA343" s="92"/>
      <c r="GB343" s="92"/>
      <c r="GC343" s="92"/>
      <c r="GD343" s="92"/>
      <c r="GE343" s="92"/>
      <c r="GF343" s="92"/>
      <c r="GG343" s="92"/>
      <c r="GH343" s="92"/>
      <c r="GI343" s="92"/>
      <c r="GJ343" s="92"/>
      <c r="GK343" s="92"/>
      <c r="GL343" s="92"/>
      <c r="GM343" s="92"/>
      <c r="GN343" s="92"/>
      <c r="GO343" s="92"/>
      <c r="GP343" s="92"/>
      <c r="GQ343" s="92"/>
    </row>
    <row r="344" spans="1:199" ht="13.35" customHeight="1" thickBot="1" x14ac:dyDescent="0.25">
      <c r="A344" s="413" t="s">
        <v>173</v>
      </c>
      <c r="B344" s="295">
        <v>45008</v>
      </c>
      <c r="C344" s="187">
        <v>0.58333333333333337</v>
      </c>
      <c r="D344" s="188">
        <v>10</v>
      </c>
      <c r="E344" s="296">
        <f>(MAX(L344:N344))/K344/1.44</f>
        <v>0.13055555555555556</v>
      </c>
      <c r="F344" s="190">
        <f>(MAX(U344:W344))/T344/1.44</f>
        <v>0.10666666666666666</v>
      </c>
      <c r="G344" s="264" t="s">
        <v>35</v>
      </c>
      <c r="H344" s="193" t="s">
        <v>28</v>
      </c>
      <c r="I344" s="193">
        <v>49003</v>
      </c>
      <c r="J344" s="194" t="s">
        <v>29</v>
      </c>
      <c r="K344" s="201">
        <v>1250</v>
      </c>
      <c r="L344" s="249">
        <f>SUM(L345:L358)</f>
        <v>200</v>
      </c>
      <c r="M344" s="249">
        <f>SUM(M345:M358)</f>
        <v>235</v>
      </c>
      <c r="N344" s="249">
        <f>SUM(N345:N358)</f>
        <v>200</v>
      </c>
      <c r="O344" s="197" t="s">
        <v>699</v>
      </c>
      <c r="P344" s="249">
        <f>(L344+M344+N344)/3</f>
        <v>211.66666666666666</v>
      </c>
      <c r="Q344" s="199">
        <f t="shared" ref="Q344:Q394" si="111">1.73*0.38*P344/K344</f>
        <v>0.11131973333333332</v>
      </c>
      <c r="R344" s="250" t="s">
        <v>31</v>
      </c>
      <c r="S344" s="200" t="s">
        <v>36</v>
      </c>
      <c r="T344" s="201">
        <v>1250</v>
      </c>
      <c r="U344" s="249">
        <f>SUM(U345:U358)</f>
        <v>192</v>
      </c>
      <c r="V344" s="249">
        <f>SUM(V345:V358)</f>
        <v>183</v>
      </c>
      <c r="W344" s="251">
        <f>SUM(W345:W358)</f>
        <v>183</v>
      </c>
      <c r="X344" s="203" t="s">
        <v>775</v>
      </c>
      <c r="Y344" s="249">
        <f t="shared" ref="Y344:Y422" si="112">(U344+V344+W344)/3</f>
        <v>186</v>
      </c>
      <c r="Z344" s="199">
        <f t="shared" ref="Z344:Z393" si="113">1.73*0.38*Y344/T344</f>
        <v>9.7821119999999998E-2</v>
      </c>
      <c r="AA344" s="463" t="s">
        <v>31</v>
      </c>
      <c r="AB344" s="485">
        <f>Q344+Z344</f>
        <v>0.20914085333333332</v>
      </c>
      <c r="AC344" s="486">
        <f t="shared" ref="AC331:AC394" si="114">T344 - (AB344*T344)</f>
        <v>988.57393333333334</v>
      </c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</row>
    <row r="345" spans="1:199" ht="13.35" customHeight="1" x14ac:dyDescent="0.2">
      <c r="A345" s="414"/>
      <c r="B345" s="183"/>
      <c r="C345" s="218"/>
      <c r="D345" s="219"/>
      <c r="E345" s="222"/>
      <c r="F345" s="223"/>
      <c r="G345" s="264"/>
      <c r="H345" s="193"/>
      <c r="I345" s="224">
        <v>1</v>
      </c>
      <c r="J345" s="210" t="s">
        <v>286</v>
      </c>
      <c r="K345" s="201">
        <v>1250</v>
      </c>
      <c r="L345" s="347">
        <v>7</v>
      </c>
      <c r="M345" s="347">
        <v>6</v>
      </c>
      <c r="N345" s="347">
        <v>7</v>
      </c>
      <c r="O345" s="348" t="s">
        <v>699</v>
      </c>
      <c r="P345" s="249">
        <f t="shared" ref="P345:P358" si="115">(L345+M345+N345)/3</f>
        <v>6.666666666666667</v>
      </c>
      <c r="Q345" s="199">
        <f t="shared" si="111"/>
        <v>3.5061333333333338E-3</v>
      </c>
      <c r="R345" s="278"/>
      <c r="S345" s="210" t="s">
        <v>288</v>
      </c>
      <c r="T345" s="201">
        <v>1250</v>
      </c>
      <c r="U345" s="347">
        <v>21</v>
      </c>
      <c r="V345" s="347">
        <v>16</v>
      </c>
      <c r="W345" s="347">
        <v>16</v>
      </c>
      <c r="X345" s="348" t="s">
        <v>775</v>
      </c>
      <c r="Y345" s="214">
        <f t="shared" ref="Y345:Y351" si="116">(U345+V345+W345)/3</f>
        <v>17.666666666666668</v>
      </c>
      <c r="Z345" s="199">
        <f t="shared" si="113"/>
        <v>9.2912533333333342E-3</v>
      </c>
      <c r="AA345" s="463"/>
      <c r="AB345" s="485"/>
      <c r="AC345" s="486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</row>
    <row r="346" spans="1:199" ht="13.35" customHeight="1" x14ac:dyDescent="0.2">
      <c r="A346" s="414"/>
      <c r="B346" s="183"/>
      <c r="C346" s="218"/>
      <c r="D346" s="219"/>
      <c r="E346" s="222"/>
      <c r="F346" s="223"/>
      <c r="G346" s="264"/>
      <c r="H346" s="193"/>
      <c r="I346" s="224">
        <v>2</v>
      </c>
      <c r="J346" s="210" t="s">
        <v>287</v>
      </c>
      <c r="K346" s="201">
        <v>1250</v>
      </c>
      <c r="L346" s="347">
        <v>14</v>
      </c>
      <c r="M346" s="347">
        <v>9</v>
      </c>
      <c r="N346" s="347">
        <v>16</v>
      </c>
      <c r="O346" s="348" t="s">
        <v>699</v>
      </c>
      <c r="P346" s="249">
        <f t="shared" si="115"/>
        <v>13</v>
      </c>
      <c r="Q346" s="199">
        <f t="shared" si="111"/>
        <v>6.8369599999999987E-3</v>
      </c>
      <c r="R346" s="278"/>
      <c r="S346" s="210" t="s">
        <v>288</v>
      </c>
      <c r="T346" s="201">
        <v>1250</v>
      </c>
      <c r="U346" s="347">
        <v>21</v>
      </c>
      <c r="V346" s="347">
        <v>16</v>
      </c>
      <c r="W346" s="347">
        <v>16</v>
      </c>
      <c r="X346" s="348" t="s">
        <v>775</v>
      </c>
      <c r="Y346" s="214">
        <f t="shared" si="116"/>
        <v>17.666666666666668</v>
      </c>
      <c r="Z346" s="199">
        <f t="shared" si="113"/>
        <v>9.2912533333333342E-3</v>
      </c>
      <c r="AA346" s="463"/>
      <c r="AB346" s="485"/>
      <c r="AC346" s="486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</row>
    <row r="347" spans="1:199" ht="13.35" customHeight="1" x14ac:dyDescent="0.2">
      <c r="A347" s="414"/>
      <c r="B347" s="183"/>
      <c r="C347" s="218"/>
      <c r="D347" s="219"/>
      <c r="E347" s="222"/>
      <c r="F347" s="223"/>
      <c r="G347" s="264"/>
      <c r="H347" s="193"/>
      <c r="I347" s="224">
        <v>3</v>
      </c>
      <c r="J347" s="210" t="s">
        <v>287</v>
      </c>
      <c r="K347" s="201">
        <v>1250</v>
      </c>
      <c r="L347" s="347">
        <v>14</v>
      </c>
      <c r="M347" s="347">
        <v>9</v>
      </c>
      <c r="N347" s="347">
        <v>16</v>
      </c>
      <c r="O347" s="348" t="s">
        <v>699</v>
      </c>
      <c r="P347" s="249">
        <f t="shared" si="115"/>
        <v>13</v>
      </c>
      <c r="Q347" s="199">
        <f t="shared" si="111"/>
        <v>6.8369599999999987E-3</v>
      </c>
      <c r="R347" s="278"/>
      <c r="S347" s="210" t="s">
        <v>289</v>
      </c>
      <c r="T347" s="201">
        <v>1250</v>
      </c>
      <c r="U347" s="347">
        <v>12</v>
      </c>
      <c r="V347" s="347">
        <v>15</v>
      </c>
      <c r="W347" s="347">
        <v>12</v>
      </c>
      <c r="X347" s="348" t="s">
        <v>775</v>
      </c>
      <c r="Y347" s="214">
        <f t="shared" si="116"/>
        <v>13</v>
      </c>
      <c r="Z347" s="199">
        <f t="shared" si="113"/>
        <v>6.8369599999999987E-3</v>
      </c>
      <c r="AA347" s="463"/>
      <c r="AB347" s="485"/>
      <c r="AC347" s="486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</row>
    <row r="348" spans="1:199" ht="13.35" customHeight="1" x14ac:dyDescent="0.2">
      <c r="A348" s="414"/>
      <c r="B348" s="183"/>
      <c r="C348" s="218"/>
      <c r="D348" s="219"/>
      <c r="E348" s="222"/>
      <c r="F348" s="223"/>
      <c r="G348" s="264"/>
      <c r="H348" s="193"/>
      <c r="I348" s="224">
        <v>4</v>
      </c>
      <c r="J348" s="210" t="s">
        <v>284</v>
      </c>
      <c r="K348" s="201">
        <v>1250</v>
      </c>
      <c r="L348" s="347">
        <v>23</v>
      </c>
      <c r="M348" s="347">
        <v>20</v>
      </c>
      <c r="N348" s="347">
        <v>10</v>
      </c>
      <c r="O348" s="348" t="s">
        <v>699</v>
      </c>
      <c r="P348" s="249">
        <f t="shared" si="115"/>
        <v>17.666666666666668</v>
      </c>
      <c r="Q348" s="199">
        <f t="shared" si="111"/>
        <v>9.2912533333333342E-3</v>
      </c>
      <c r="R348" s="278"/>
      <c r="S348" s="210" t="s">
        <v>289</v>
      </c>
      <c r="T348" s="201">
        <v>1250</v>
      </c>
      <c r="U348" s="347">
        <v>12</v>
      </c>
      <c r="V348" s="347">
        <v>15</v>
      </c>
      <c r="W348" s="347">
        <v>12</v>
      </c>
      <c r="X348" s="348" t="s">
        <v>775</v>
      </c>
      <c r="Y348" s="214">
        <f t="shared" si="116"/>
        <v>13</v>
      </c>
      <c r="Z348" s="199">
        <f t="shared" si="113"/>
        <v>6.8369599999999987E-3</v>
      </c>
      <c r="AA348" s="463"/>
      <c r="AB348" s="485"/>
      <c r="AC348" s="486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</row>
    <row r="349" spans="1:199" ht="13.35" customHeight="1" x14ac:dyDescent="0.2">
      <c r="A349" s="414"/>
      <c r="B349" s="183"/>
      <c r="C349" s="218"/>
      <c r="D349" s="219"/>
      <c r="E349" s="222"/>
      <c r="F349" s="223"/>
      <c r="G349" s="264"/>
      <c r="H349" s="193"/>
      <c r="I349" s="224">
        <v>5</v>
      </c>
      <c r="J349" s="210" t="s">
        <v>284</v>
      </c>
      <c r="K349" s="201">
        <v>1250</v>
      </c>
      <c r="L349" s="347">
        <v>23</v>
      </c>
      <c r="M349" s="347">
        <v>20</v>
      </c>
      <c r="N349" s="347">
        <v>10</v>
      </c>
      <c r="O349" s="348" t="s">
        <v>699</v>
      </c>
      <c r="P349" s="249">
        <f t="shared" si="115"/>
        <v>17.666666666666668</v>
      </c>
      <c r="Q349" s="199">
        <f t="shared" si="111"/>
        <v>9.2912533333333342E-3</v>
      </c>
      <c r="R349" s="278"/>
      <c r="S349" s="210" t="s">
        <v>290</v>
      </c>
      <c r="T349" s="201">
        <v>1250</v>
      </c>
      <c r="U349" s="347">
        <v>9</v>
      </c>
      <c r="V349" s="347">
        <v>8</v>
      </c>
      <c r="W349" s="347">
        <v>16</v>
      </c>
      <c r="X349" s="348" t="s">
        <v>775</v>
      </c>
      <c r="Y349" s="214">
        <f t="shared" si="116"/>
        <v>11</v>
      </c>
      <c r="Z349" s="199">
        <f t="shared" si="113"/>
        <v>5.7851199999999995E-3</v>
      </c>
      <c r="AA349" s="463"/>
      <c r="AB349" s="485"/>
      <c r="AC349" s="486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</row>
    <row r="350" spans="1:199" ht="13.35" customHeight="1" x14ac:dyDescent="0.2">
      <c r="A350" s="414"/>
      <c r="B350" s="183"/>
      <c r="C350" s="218"/>
      <c r="D350" s="219"/>
      <c r="E350" s="222"/>
      <c r="F350" s="223"/>
      <c r="G350" s="264"/>
      <c r="H350" s="193"/>
      <c r="I350" s="224">
        <v>6</v>
      </c>
      <c r="J350" s="210" t="s">
        <v>285</v>
      </c>
      <c r="K350" s="201">
        <v>1250</v>
      </c>
      <c r="L350" s="347">
        <v>10</v>
      </c>
      <c r="M350" s="347">
        <v>18</v>
      </c>
      <c r="N350" s="347">
        <v>9</v>
      </c>
      <c r="O350" s="348" t="s">
        <v>699</v>
      </c>
      <c r="P350" s="249">
        <f t="shared" si="115"/>
        <v>12.333333333333334</v>
      </c>
      <c r="Q350" s="199">
        <f t="shared" si="111"/>
        <v>6.4863466666666668E-3</v>
      </c>
      <c r="R350" s="278"/>
      <c r="S350" s="210" t="s">
        <v>290</v>
      </c>
      <c r="T350" s="201">
        <v>1250</v>
      </c>
      <c r="U350" s="347">
        <v>9</v>
      </c>
      <c r="V350" s="347">
        <v>8</v>
      </c>
      <c r="W350" s="347">
        <v>16</v>
      </c>
      <c r="X350" s="348" t="s">
        <v>775</v>
      </c>
      <c r="Y350" s="214">
        <f t="shared" si="116"/>
        <v>11</v>
      </c>
      <c r="Z350" s="199">
        <f t="shared" si="113"/>
        <v>5.7851199999999995E-3</v>
      </c>
      <c r="AA350" s="463"/>
      <c r="AB350" s="485"/>
      <c r="AC350" s="486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</row>
    <row r="351" spans="1:199" ht="13.35" customHeight="1" x14ac:dyDescent="0.2">
      <c r="A351" s="414"/>
      <c r="B351" s="183"/>
      <c r="C351" s="218"/>
      <c r="D351" s="219"/>
      <c r="E351" s="222"/>
      <c r="F351" s="223"/>
      <c r="G351" s="264"/>
      <c r="H351" s="193"/>
      <c r="I351" s="224">
        <v>7</v>
      </c>
      <c r="J351" s="210" t="s">
        <v>285</v>
      </c>
      <c r="K351" s="201">
        <v>1250</v>
      </c>
      <c r="L351" s="347">
        <v>10</v>
      </c>
      <c r="M351" s="347">
        <v>18</v>
      </c>
      <c r="N351" s="347">
        <v>9</v>
      </c>
      <c r="O351" s="348" t="s">
        <v>699</v>
      </c>
      <c r="P351" s="249">
        <f t="shared" si="115"/>
        <v>12.333333333333334</v>
      </c>
      <c r="Q351" s="199">
        <f t="shared" si="111"/>
        <v>6.4863466666666668E-3</v>
      </c>
      <c r="R351" s="278"/>
      <c r="S351" s="210" t="s">
        <v>286</v>
      </c>
      <c r="T351" s="201">
        <v>1250</v>
      </c>
      <c r="U351" s="347">
        <v>14</v>
      </c>
      <c r="V351" s="347">
        <v>15</v>
      </c>
      <c r="W351" s="347">
        <v>18</v>
      </c>
      <c r="X351" s="348" t="s">
        <v>775</v>
      </c>
      <c r="Y351" s="214">
        <f t="shared" si="116"/>
        <v>15.666666666666666</v>
      </c>
      <c r="Z351" s="199">
        <f t="shared" si="113"/>
        <v>8.2394133333333324E-3</v>
      </c>
      <c r="AA351" s="463"/>
      <c r="AB351" s="485"/>
      <c r="AC351" s="486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</row>
    <row r="352" spans="1:199" ht="13.35" customHeight="1" x14ac:dyDescent="0.2">
      <c r="A352" s="414"/>
      <c r="B352" s="183"/>
      <c r="C352" s="218"/>
      <c r="D352" s="219"/>
      <c r="E352" s="14"/>
      <c r="F352" s="220"/>
      <c r="G352" s="221"/>
      <c r="H352" s="224"/>
      <c r="I352" s="224">
        <v>8</v>
      </c>
      <c r="J352" s="210" t="s">
        <v>288</v>
      </c>
      <c r="K352" s="201">
        <v>1250</v>
      </c>
      <c r="L352" s="347">
        <v>9</v>
      </c>
      <c r="M352" s="347">
        <v>17</v>
      </c>
      <c r="N352" s="347">
        <v>11</v>
      </c>
      <c r="O352" s="348" t="s">
        <v>699</v>
      </c>
      <c r="P352" s="249">
        <f t="shared" si="115"/>
        <v>12.333333333333334</v>
      </c>
      <c r="Q352" s="199">
        <f t="shared" si="111"/>
        <v>6.4863466666666668E-3</v>
      </c>
      <c r="R352" s="278"/>
      <c r="S352" s="210" t="s">
        <v>284</v>
      </c>
      <c r="T352" s="201">
        <v>1250</v>
      </c>
      <c r="U352" s="347">
        <v>14</v>
      </c>
      <c r="V352" s="347">
        <v>13</v>
      </c>
      <c r="W352" s="347">
        <v>17</v>
      </c>
      <c r="X352" s="348" t="s">
        <v>775</v>
      </c>
      <c r="Y352" s="249">
        <f t="shared" si="112"/>
        <v>14.666666666666666</v>
      </c>
      <c r="Z352" s="199">
        <f t="shared" si="113"/>
        <v>7.7134933333333324E-3</v>
      </c>
      <c r="AA352" s="461"/>
      <c r="AB352" s="485"/>
      <c r="AC352" s="486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</row>
    <row r="353" spans="1:198" ht="13.35" customHeight="1" x14ac:dyDescent="0.2">
      <c r="A353" s="414"/>
      <c r="B353" s="183"/>
      <c r="C353" s="218"/>
      <c r="D353" s="219"/>
      <c r="E353" s="14"/>
      <c r="F353" s="220"/>
      <c r="G353" s="221"/>
      <c r="H353" s="224"/>
      <c r="I353" s="224">
        <v>9</v>
      </c>
      <c r="J353" s="210" t="s">
        <v>288</v>
      </c>
      <c r="K353" s="201">
        <v>1250</v>
      </c>
      <c r="L353" s="347">
        <v>9</v>
      </c>
      <c r="M353" s="347">
        <v>17</v>
      </c>
      <c r="N353" s="347">
        <v>11</v>
      </c>
      <c r="O353" s="348" t="s">
        <v>699</v>
      </c>
      <c r="P353" s="249">
        <f t="shared" si="115"/>
        <v>12.333333333333334</v>
      </c>
      <c r="Q353" s="199">
        <f t="shared" si="111"/>
        <v>6.4863466666666668E-3</v>
      </c>
      <c r="R353" s="278"/>
      <c r="S353" s="210" t="s">
        <v>284</v>
      </c>
      <c r="T353" s="201">
        <v>1250</v>
      </c>
      <c r="U353" s="347">
        <v>14</v>
      </c>
      <c r="V353" s="347">
        <v>13</v>
      </c>
      <c r="W353" s="347">
        <v>17</v>
      </c>
      <c r="X353" s="348" t="s">
        <v>775</v>
      </c>
      <c r="Y353" s="249">
        <f t="shared" si="112"/>
        <v>14.666666666666666</v>
      </c>
      <c r="Z353" s="199">
        <f t="shared" si="113"/>
        <v>7.7134933333333324E-3</v>
      </c>
      <c r="AA353" s="461"/>
      <c r="AB353" s="485"/>
      <c r="AC353" s="486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</row>
    <row r="354" spans="1:198" ht="13.35" customHeight="1" x14ac:dyDescent="0.2">
      <c r="A354" s="414"/>
      <c r="B354" s="183"/>
      <c r="C354" s="218"/>
      <c r="D354" s="219"/>
      <c r="E354" s="14"/>
      <c r="F354" s="220"/>
      <c r="G354" s="221"/>
      <c r="H354" s="224"/>
      <c r="I354" s="224">
        <v>10</v>
      </c>
      <c r="J354" s="210" t="s">
        <v>289</v>
      </c>
      <c r="K354" s="201">
        <v>1250</v>
      </c>
      <c r="L354" s="347">
        <v>7</v>
      </c>
      <c r="M354" s="347">
        <v>12</v>
      </c>
      <c r="N354" s="347">
        <v>7</v>
      </c>
      <c r="O354" s="348" t="s">
        <v>699</v>
      </c>
      <c r="P354" s="249">
        <f t="shared" si="115"/>
        <v>8.6666666666666661</v>
      </c>
      <c r="Q354" s="199">
        <f t="shared" si="111"/>
        <v>4.557973333333333E-3</v>
      </c>
      <c r="R354" s="278"/>
      <c r="S354" s="210" t="s">
        <v>287</v>
      </c>
      <c r="T354" s="201">
        <v>1250</v>
      </c>
      <c r="U354" s="347">
        <v>8</v>
      </c>
      <c r="V354" s="347">
        <v>6</v>
      </c>
      <c r="W354" s="347">
        <v>11</v>
      </c>
      <c r="X354" s="348" t="s">
        <v>775</v>
      </c>
      <c r="Y354" s="214">
        <f t="shared" si="112"/>
        <v>8.3333333333333339</v>
      </c>
      <c r="Z354" s="199">
        <f t="shared" si="113"/>
        <v>4.3826666666666667E-3</v>
      </c>
      <c r="AA354" s="461"/>
      <c r="AB354" s="485"/>
      <c r="AC354" s="486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</row>
    <row r="355" spans="1:198" ht="13.35" customHeight="1" x14ac:dyDescent="0.2">
      <c r="A355" s="414"/>
      <c r="B355" s="183"/>
      <c r="C355" s="218"/>
      <c r="D355" s="219"/>
      <c r="E355" s="14"/>
      <c r="F355" s="220"/>
      <c r="G355" s="221"/>
      <c r="H355" s="224"/>
      <c r="I355" s="224">
        <v>11</v>
      </c>
      <c r="J355" s="210" t="s">
        <v>289</v>
      </c>
      <c r="K355" s="201">
        <v>1250</v>
      </c>
      <c r="L355" s="347">
        <v>7</v>
      </c>
      <c r="M355" s="347">
        <v>12</v>
      </c>
      <c r="N355" s="347">
        <v>7</v>
      </c>
      <c r="O355" s="348" t="s">
        <v>699</v>
      </c>
      <c r="P355" s="249">
        <f t="shared" si="115"/>
        <v>8.6666666666666661</v>
      </c>
      <c r="Q355" s="199">
        <f t="shared" si="111"/>
        <v>4.557973333333333E-3</v>
      </c>
      <c r="R355" s="278"/>
      <c r="S355" s="210" t="s">
        <v>287</v>
      </c>
      <c r="T355" s="201">
        <v>1250</v>
      </c>
      <c r="U355" s="347">
        <v>8</v>
      </c>
      <c r="V355" s="347">
        <v>6</v>
      </c>
      <c r="W355" s="347">
        <v>11</v>
      </c>
      <c r="X355" s="348" t="s">
        <v>775</v>
      </c>
      <c r="Y355" s="214">
        <f t="shared" si="112"/>
        <v>8.3333333333333339</v>
      </c>
      <c r="Z355" s="199">
        <f t="shared" si="113"/>
        <v>4.3826666666666667E-3</v>
      </c>
      <c r="AA355" s="461"/>
      <c r="AB355" s="485"/>
      <c r="AC355" s="486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</row>
    <row r="356" spans="1:198" ht="13.35" customHeight="1" x14ac:dyDescent="0.2">
      <c r="A356" s="414"/>
      <c r="B356" s="183"/>
      <c r="C356" s="218"/>
      <c r="D356" s="219"/>
      <c r="E356" s="14"/>
      <c r="F356" s="220"/>
      <c r="G356" s="221"/>
      <c r="H356" s="224"/>
      <c r="I356" s="224">
        <v>12</v>
      </c>
      <c r="J356" s="210" t="s">
        <v>290</v>
      </c>
      <c r="K356" s="201">
        <v>1250</v>
      </c>
      <c r="L356" s="347">
        <v>24</v>
      </c>
      <c r="M356" s="347">
        <v>26</v>
      </c>
      <c r="N356" s="347">
        <v>32</v>
      </c>
      <c r="O356" s="348" t="s">
        <v>699</v>
      </c>
      <c r="P356" s="249">
        <f t="shared" si="115"/>
        <v>27.333333333333332</v>
      </c>
      <c r="Q356" s="199">
        <f t="shared" si="111"/>
        <v>1.4375146666666666E-2</v>
      </c>
      <c r="R356" s="278"/>
      <c r="S356" s="210" t="s">
        <v>285</v>
      </c>
      <c r="T356" s="201">
        <v>1250</v>
      </c>
      <c r="U356" s="347">
        <v>20</v>
      </c>
      <c r="V356" s="347">
        <v>18</v>
      </c>
      <c r="W356" s="347">
        <v>7</v>
      </c>
      <c r="X356" s="348" t="s">
        <v>775</v>
      </c>
      <c r="Y356" s="214">
        <f t="shared" si="112"/>
        <v>15</v>
      </c>
      <c r="Z356" s="199">
        <f t="shared" si="113"/>
        <v>7.8888000000000014E-3</v>
      </c>
      <c r="AA356" s="461"/>
      <c r="AB356" s="485"/>
      <c r="AC356" s="486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</row>
    <row r="357" spans="1:198" ht="13.35" customHeight="1" x14ac:dyDescent="0.2">
      <c r="A357" s="414"/>
      <c r="B357" s="183"/>
      <c r="C357" s="218"/>
      <c r="D357" s="219"/>
      <c r="E357" s="14"/>
      <c r="F357" s="220"/>
      <c r="G357" s="221"/>
      <c r="H357" s="224"/>
      <c r="I357" s="224">
        <v>13</v>
      </c>
      <c r="J357" s="210" t="s">
        <v>290</v>
      </c>
      <c r="K357" s="201">
        <v>1250</v>
      </c>
      <c r="L357" s="347">
        <v>24</v>
      </c>
      <c r="M357" s="347">
        <v>26</v>
      </c>
      <c r="N357" s="347">
        <v>32</v>
      </c>
      <c r="O357" s="348" t="s">
        <v>699</v>
      </c>
      <c r="P357" s="249">
        <f t="shared" si="115"/>
        <v>27.333333333333332</v>
      </c>
      <c r="Q357" s="199">
        <f t="shared" si="111"/>
        <v>1.4375146666666666E-2</v>
      </c>
      <c r="R357" s="278"/>
      <c r="S357" s="210" t="s">
        <v>285</v>
      </c>
      <c r="T357" s="201">
        <v>1250</v>
      </c>
      <c r="U357" s="347">
        <v>20</v>
      </c>
      <c r="V357" s="347">
        <v>18</v>
      </c>
      <c r="W357" s="347">
        <v>7</v>
      </c>
      <c r="X357" s="348" t="s">
        <v>775</v>
      </c>
      <c r="Y357" s="214">
        <f t="shared" si="112"/>
        <v>15</v>
      </c>
      <c r="Z357" s="199">
        <f t="shared" si="113"/>
        <v>7.8888000000000014E-3</v>
      </c>
      <c r="AA357" s="461"/>
      <c r="AB357" s="485"/>
      <c r="AC357" s="486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</row>
    <row r="358" spans="1:198" s="242" customFormat="1" ht="13.35" customHeight="1" thickBot="1" x14ac:dyDescent="0.25">
      <c r="A358" s="414"/>
      <c r="B358" s="227"/>
      <c r="C358" s="228"/>
      <c r="D358" s="229"/>
      <c r="F358" s="255"/>
      <c r="G358" s="232"/>
      <c r="H358" s="233"/>
      <c r="I358" s="209">
        <v>14</v>
      </c>
      <c r="J358" s="234" t="s">
        <v>291</v>
      </c>
      <c r="K358" s="235">
        <v>1250</v>
      </c>
      <c r="L358" s="349">
        <v>19</v>
      </c>
      <c r="M358" s="349">
        <v>25</v>
      </c>
      <c r="N358" s="349">
        <v>23</v>
      </c>
      <c r="O358" s="350" t="s">
        <v>699</v>
      </c>
      <c r="P358" s="238">
        <f t="shared" si="115"/>
        <v>22.333333333333332</v>
      </c>
      <c r="Q358" s="239">
        <f t="shared" si="111"/>
        <v>1.1745546666666665E-2</v>
      </c>
      <c r="R358" s="240"/>
      <c r="S358" s="234" t="s">
        <v>291</v>
      </c>
      <c r="T358" s="235">
        <v>1250</v>
      </c>
      <c r="U358" s="349">
        <v>10</v>
      </c>
      <c r="V358" s="349">
        <v>16</v>
      </c>
      <c r="W358" s="351">
        <v>7</v>
      </c>
      <c r="X358" s="237" t="s">
        <v>775</v>
      </c>
      <c r="Y358" s="238">
        <f t="shared" si="112"/>
        <v>11</v>
      </c>
      <c r="Z358" s="239">
        <f t="shared" si="113"/>
        <v>5.7851199999999995E-3</v>
      </c>
      <c r="AA358" s="462"/>
      <c r="AB358" s="485"/>
      <c r="AC358" s="486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</row>
    <row r="359" spans="1:198" ht="13.35" customHeight="1" thickBot="1" x14ac:dyDescent="0.25">
      <c r="A359" s="414"/>
      <c r="B359" s="295">
        <v>45008</v>
      </c>
      <c r="C359" s="187">
        <v>0.59722222222222221</v>
      </c>
      <c r="D359" s="188">
        <v>10</v>
      </c>
      <c r="E359" s="296">
        <f>(MAX(L359:N359))/K359/1.44</f>
        <v>0.3855555555555556</v>
      </c>
      <c r="F359" s="190">
        <f>(MAX(U359:W359))/T359/1.44</f>
        <v>0.37722222222222224</v>
      </c>
      <c r="G359" s="264" t="s">
        <v>35</v>
      </c>
      <c r="H359" s="193" t="s">
        <v>28</v>
      </c>
      <c r="I359" s="192">
        <v>49004</v>
      </c>
      <c r="J359" s="194" t="s">
        <v>29</v>
      </c>
      <c r="K359" s="201">
        <v>1250</v>
      </c>
      <c r="L359" s="249">
        <f>SUM(L360:L381)</f>
        <v>557</v>
      </c>
      <c r="M359" s="249">
        <f>SUM(M360:M381)</f>
        <v>694</v>
      </c>
      <c r="N359" s="249">
        <f>SUM(N360:N381)</f>
        <v>655</v>
      </c>
      <c r="O359" s="197" t="s">
        <v>946</v>
      </c>
      <c r="P359" s="249">
        <f>(L359+M359+N359)/3</f>
        <v>635.33333333333337</v>
      </c>
      <c r="Q359" s="199">
        <f t="shared" si="111"/>
        <v>0.33413450666666666</v>
      </c>
      <c r="R359" s="250" t="s">
        <v>31</v>
      </c>
      <c r="S359" s="200" t="s">
        <v>36</v>
      </c>
      <c r="T359" s="201">
        <v>1250</v>
      </c>
      <c r="U359" s="249">
        <f>SUM(U360:U381)</f>
        <v>679</v>
      </c>
      <c r="V359" s="249">
        <f>SUM(V360:V381)</f>
        <v>628</v>
      </c>
      <c r="W359" s="251">
        <f>SUM(W360:W381)</f>
        <v>608</v>
      </c>
      <c r="X359" s="203" t="s">
        <v>947</v>
      </c>
      <c r="Y359" s="249">
        <f t="shared" si="112"/>
        <v>638.33333333333337</v>
      </c>
      <c r="Z359" s="199">
        <f t="shared" si="113"/>
        <v>0.33571226666666665</v>
      </c>
      <c r="AA359" s="463" t="s">
        <v>31</v>
      </c>
      <c r="AB359" s="485">
        <f>Q359+Z359</f>
        <v>0.66984677333333331</v>
      </c>
      <c r="AC359" s="486">
        <f t="shared" si="114"/>
        <v>412.69153333333338</v>
      </c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</row>
    <row r="360" spans="1:198" ht="13.35" customHeight="1" x14ac:dyDescent="0.2">
      <c r="A360" s="414"/>
      <c r="B360" s="183"/>
      <c r="C360" s="218"/>
      <c r="D360" s="219"/>
      <c r="E360" s="222"/>
      <c r="F360" s="223"/>
      <c r="G360" s="264"/>
      <c r="H360" s="193"/>
      <c r="I360" s="224">
        <v>1</v>
      </c>
      <c r="J360" s="210" t="s">
        <v>290</v>
      </c>
      <c r="K360" s="201">
        <v>1250</v>
      </c>
      <c r="L360" s="352">
        <v>131</v>
      </c>
      <c r="M360" s="352">
        <v>173</v>
      </c>
      <c r="N360" s="352">
        <v>105</v>
      </c>
      <c r="O360" s="348" t="s">
        <v>946</v>
      </c>
      <c r="P360" s="249">
        <f t="shared" ref="P360:P381" si="117">(L360+M360+N360)/3</f>
        <v>136.33333333333334</v>
      </c>
      <c r="Q360" s="199">
        <f t="shared" si="111"/>
        <v>7.1700426666666664E-2</v>
      </c>
      <c r="R360" s="278"/>
      <c r="S360" s="210" t="s">
        <v>285</v>
      </c>
      <c r="T360" s="201">
        <v>1250</v>
      </c>
      <c r="U360" s="352">
        <v>197</v>
      </c>
      <c r="V360" s="352">
        <v>119</v>
      </c>
      <c r="W360" s="352">
        <v>143</v>
      </c>
      <c r="X360" s="348" t="s">
        <v>947</v>
      </c>
      <c r="Y360" s="249">
        <f t="shared" ref="Y360:Y369" si="118">(U360+V360+W360)/3</f>
        <v>153</v>
      </c>
      <c r="Z360" s="199">
        <f t="shared" si="113"/>
        <v>8.0465759999999997E-2</v>
      </c>
      <c r="AA360" s="463"/>
      <c r="AB360" s="485"/>
      <c r="AC360" s="486"/>
      <c r="AD360" s="8"/>
      <c r="AE360" s="8"/>
      <c r="AF360" s="8"/>
      <c r="AG360" s="8"/>
      <c r="AH360" s="8"/>
      <c r="AI360" s="8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</row>
    <row r="361" spans="1:198" ht="13.35" customHeight="1" x14ac:dyDescent="0.2">
      <c r="A361" s="414"/>
      <c r="B361" s="183"/>
      <c r="C361" s="218"/>
      <c r="D361" s="219"/>
      <c r="E361" s="222"/>
      <c r="F361" s="223"/>
      <c r="G361" s="264"/>
      <c r="H361" s="193"/>
      <c r="I361" s="224">
        <v>2</v>
      </c>
      <c r="J361" s="210" t="s">
        <v>290</v>
      </c>
      <c r="K361" s="201">
        <v>1250</v>
      </c>
      <c r="L361" s="352">
        <v>131</v>
      </c>
      <c r="M361" s="352">
        <v>173</v>
      </c>
      <c r="N361" s="352">
        <v>105</v>
      </c>
      <c r="O361" s="348" t="s">
        <v>946</v>
      </c>
      <c r="P361" s="249">
        <f t="shared" si="117"/>
        <v>136.33333333333334</v>
      </c>
      <c r="Q361" s="199">
        <f t="shared" si="111"/>
        <v>7.1700426666666664E-2</v>
      </c>
      <c r="R361" s="278"/>
      <c r="S361" s="210" t="s">
        <v>288</v>
      </c>
      <c r="T361" s="201">
        <v>1250</v>
      </c>
      <c r="U361" s="352">
        <v>84</v>
      </c>
      <c r="V361" s="352">
        <v>91</v>
      </c>
      <c r="W361" s="352">
        <v>64</v>
      </c>
      <c r="X361" s="348" t="s">
        <v>947</v>
      </c>
      <c r="Y361" s="249">
        <f t="shared" si="118"/>
        <v>79.666666666666671</v>
      </c>
      <c r="Z361" s="199">
        <f t="shared" si="113"/>
        <v>4.1898293333333336E-2</v>
      </c>
      <c r="AA361" s="463"/>
      <c r="AB361" s="485"/>
      <c r="AC361" s="486"/>
      <c r="AD361" s="8"/>
      <c r="AE361" s="8"/>
      <c r="AF361" s="8"/>
      <c r="AG361" s="8"/>
      <c r="AH361" s="8"/>
      <c r="AI361" s="8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</row>
    <row r="362" spans="1:198" ht="13.35" customHeight="1" x14ac:dyDescent="0.2">
      <c r="A362" s="414"/>
      <c r="B362" s="183"/>
      <c r="C362" s="218"/>
      <c r="D362" s="219"/>
      <c r="E362" s="222"/>
      <c r="F362" s="223"/>
      <c r="G362" s="264"/>
      <c r="H362" s="193"/>
      <c r="I362" s="224">
        <v>3</v>
      </c>
      <c r="J362" s="210" t="s">
        <v>287</v>
      </c>
      <c r="K362" s="201">
        <v>1250</v>
      </c>
      <c r="L362" s="352">
        <v>0</v>
      </c>
      <c r="M362" s="352">
        <v>0</v>
      </c>
      <c r="N362" s="352">
        <v>0</v>
      </c>
      <c r="O362" s="348" t="s">
        <v>946</v>
      </c>
      <c r="P362" s="249">
        <f t="shared" si="117"/>
        <v>0</v>
      </c>
      <c r="Q362" s="199">
        <f t="shared" si="111"/>
        <v>0</v>
      </c>
      <c r="R362" s="278"/>
      <c r="S362" s="210" t="s">
        <v>288</v>
      </c>
      <c r="T362" s="201">
        <v>1250</v>
      </c>
      <c r="U362" s="352">
        <v>84</v>
      </c>
      <c r="V362" s="352">
        <v>91</v>
      </c>
      <c r="W362" s="352">
        <v>64</v>
      </c>
      <c r="X362" s="348" t="s">
        <v>947</v>
      </c>
      <c r="Y362" s="249">
        <f t="shared" si="118"/>
        <v>79.666666666666671</v>
      </c>
      <c r="Z362" s="199">
        <f t="shared" si="113"/>
        <v>4.1898293333333336E-2</v>
      </c>
      <c r="AA362" s="463"/>
      <c r="AB362" s="485"/>
      <c r="AC362" s="486"/>
      <c r="AD362" s="8"/>
      <c r="AE362" s="8"/>
      <c r="AF362" s="8"/>
      <c r="AG362" s="8"/>
      <c r="AH362" s="8"/>
      <c r="AI362" s="8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</row>
    <row r="363" spans="1:198" ht="13.35" customHeight="1" x14ac:dyDescent="0.2">
      <c r="A363" s="414"/>
      <c r="B363" s="183"/>
      <c r="C363" s="218"/>
      <c r="D363" s="219"/>
      <c r="E363" s="222"/>
      <c r="F363" s="223"/>
      <c r="G363" s="264"/>
      <c r="H363" s="193"/>
      <c r="I363" s="224">
        <v>4</v>
      </c>
      <c r="J363" s="210" t="s">
        <v>287</v>
      </c>
      <c r="K363" s="201">
        <v>1250</v>
      </c>
      <c r="L363" s="352">
        <v>0</v>
      </c>
      <c r="M363" s="352">
        <v>0</v>
      </c>
      <c r="N363" s="352">
        <v>0</v>
      </c>
      <c r="O363" s="348" t="s">
        <v>946</v>
      </c>
      <c r="P363" s="249">
        <f t="shared" si="117"/>
        <v>0</v>
      </c>
      <c r="Q363" s="199">
        <f t="shared" si="111"/>
        <v>0</v>
      </c>
      <c r="R363" s="278"/>
      <c r="S363" s="210" t="s">
        <v>287</v>
      </c>
      <c r="T363" s="201">
        <v>1250</v>
      </c>
      <c r="U363" s="352">
        <v>1</v>
      </c>
      <c r="V363" s="352">
        <v>1</v>
      </c>
      <c r="W363" s="352">
        <v>1</v>
      </c>
      <c r="X363" s="348" t="s">
        <v>947</v>
      </c>
      <c r="Y363" s="249">
        <f t="shared" si="118"/>
        <v>1</v>
      </c>
      <c r="Z363" s="199">
        <f t="shared" si="113"/>
        <v>5.2592000000000003E-4</v>
      </c>
      <c r="AA363" s="463"/>
      <c r="AB363" s="485"/>
      <c r="AC363" s="486"/>
      <c r="AD363" s="8"/>
      <c r="AE363" s="8"/>
      <c r="AF363" s="8"/>
      <c r="AG363" s="8"/>
      <c r="AH363" s="8"/>
      <c r="AI363" s="8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</row>
    <row r="364" spans="1:198" ht="13.35" customHeight="1" x14ac:dyDescent="0.2">
      <c r="A364" s="414"/>
      <c r="B364" s="183"/>
      <c r="C364" s="218"/>
      <c r="D364" s="219"/>
      <c r="E364" s="222"/>
      <c r="F364" s="223"/>
      <c r="G364" s="264"/>
      <c r="H364" s="193"/>
      <c r="I364" s="224">
        <v>5</v>
      </c>
      <c r="J364" s="210" t="s">
        <v>288</v>
      </c>
      <c r="K364" s="201">
        <v>1250</v>
      </c>
      <c r="L364" s="352">
        <v>74</v>
      </c>
      <c r="M364" s="352">
        <v>115</v>
      </c>
      <c r="N364" s="352">
        <v>161</v>
      </c>
      <c r="O364" s="348" t="s">
        <v>946</v>
      </c>
      <c r="P364" s="249">
        <f t="shared" si="117"/>
        <v>116.66666666666667</v>
      </c>
      <c r="Q364" s="199">
        <f t="shared" si="111"/>
        <v>6.135733333333334E-2</v>
      </c>
      <c r="R364" s="278"/>
      <c r="S364" s="210" t="s">
        <v>287</v>
      </c>
      <c r="T364" s="201">
        <v>1250</v>
      </c>
      <c r="U364" s="352">
        <v>1</v>
      </c>
      <c r="V364" s="352">
        <v>1</v>
      </c>
      <c r="W364" s="352">
        <v>1</v>
      </c>
      <c r="X364" s="348" t="s">
        <v>947</v>
      </c>
      <c r="Y364" s="249">
        <f t="shared" si="118"/>
        <v>1</v>
      </c>
      <c r="Z364" s="199">
        <f t="shared" si="113"/>
        <v>5.2592000000000003E-4</v>
      </c>
      <c r="AA364" s="463"/>
      <c r="AB364" s="485"/>
      <c r="AC364" s="486"/>
      <c r="AD364" s="8"/>
      <c r="AE364" s="8"/>
      <c r="AF364" s="8"/>
      <c r="AG364" s="8"/>
      <c r="AH364" s="8"/>
      <c r="AI364" s="8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</row>
    <row r="365" spans="1:198" ht="13.35" customHeight="1" x14ac:dyDescent="0.2">
      <c r="A365" s="414"/>
      <c r="B365" s="183"/>
      <c r="C365" s="218"/>
      <c r="D365" s="219"/>
      <c r="E365" s="222"/>
      <c r="F365" s="223"/>
      <c r="G365" s="264"/>
      <c r="H365" s="193"/>
      <c r="I365" s="224">
        <v>6</v>
      </c>
      <c r="J365" s="210" t="s">
        <v>288</v>
      </c>
      <c r="K365" s="201">
        <v>1250</v>
      </c>
      <c r="L365" s="352">
        <v>74</v>
      </c>
      <c r="M365" s="352">
        <v>115</v>
      </c>
      <c r="N365" s="352">
        <v>161</v>
      </c>
      <c r="O365" s="348" t="s">
        <v>946</v>
      </c>
      <c r="P365" s="249">
        <f t="shared" si="117"/>
        <v>116.66666666666667</v>
      </c>
      <c r="Q365" s="199">
        <f t="shared" si="111"/>
        <v>6.135733333333334E-2</v>
      </c>
      <c r="R365" s="278"/>
      <c r="S365" s="210" t="s">
        <v>290</v>
      </c>
      <c r="T365" s="201">
        <v>1250</v>
      </c>
      <c r="U365" s="352">
        <v>1</v>
      </c>
      <c r="V365" s="352">
        <v>1</v>
      </c>
      <c r="W365" s="352">
        <v>1</v>
      </c>
      <c r="X365" s="348" t="s">
        <v>947</v>
      </c>
      <c r="Y365" s="249">
        <f t="shared" si="118"/>
        <v>1</v>
      </c>
      <c r="Z365" s="199">
        <f t="shared" si="113"/>
        <v>5.2592000000000003E-4</v>
      </c>
      <c r="AA365" s="463"/>
      <c r="AB365" s="485"/>
      <c r="AC365" s="486"/>
      <c r="AD365" s="8"/>
      <c r="AE365" s="8"/>
      <c r="AF365" s="8"/>
      <c r="AG365" s="8"/>
      <c r="AH365" s="8"/>
      <c r="AI365" s="8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</row>
    <row r="366" spans="1:198" ht="13.35" customHeight="1" x14ac:dyDescent="0.2">
      <c r="A366" s="414"/>
      <c r="B366" s="183"/>
      <c r="C366" s="218"/>
      <c r="D366" s="219"/>
      <c r="E366" s="222"/>
      <c r="F366" s="223"/>
      <c r="G366" s="264"/>
      <c r="H366" s="193"/>
      <c r="I366" s="224">
        <v>7</v>
      </c>
      <c r="J366" s="210" t="s">
        <v>285</v>
      </c>
      <c r="K366" s="201">
        <v>1250</v>
      </c>
      <c r="L366" s="352">
        <v>0</v>
      </c>
      <c r="M366" s="352">
        <v>0</v>
      </c>
      <c r="N366" s="352">
        <v>0</v>
      </c>
      <c r="O366" s="348" t="s">
        <v>946</v>
      </c>
      <c r="P366" s="249">
        <f t="shared" si="117"/>
        <v>0</v>
      </c>
      <c r="Q366" s="199">
        <f t="shared" si="111"/>
        <v>0</v>
      </c>
      <c r="R366" s="278"/>
      <c r="S366" s="210" t="s">
        <v>290</v>
      </c>
      <c r="T366" s="201">
        <v>1250</v>
      </c>
      <c r="U366" s="352">
        <v>1</v>
      </c>
      <c r="V366" s="352">
        <v>1</v>
      </c>
      <c r="W366" s="352">
        <v>1</v>
      </c>
      <c r="X366" s="348" t="s">
        <v>947</v>
      </c>
      <c r="Y366" s="249">
        <f t="shared" si="118"/>
        <v>1</v>
      </c>
      <c r="Z366" s="199">
        <f t="shared" si="113"/>
        <v>5.2592000000000003E-4</v>
      </c>
      <c r="AA366" s="463"/>
      <c r="AB366" s="485"/>
      <c r="AC366" s="486"/>
      <c r="AD366" s="8"/>
      <c r="AE366" s="8"/>
      <c r="AF366" s="8"/>
      <c r="AG366" s="8"/>
      <c r="AH366" s="8"/>
      <c r="AI366" s="8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</row>
    <row r="367" spans="1:198" ht="13.35" customHeight="1" x14ac:dyDescent="0.2">
      <c r="A367" s="414"/>
      <c r="B367" s="183"/>
      <c r="C367" s="218"/>
      <c r="D367" s="219"/>
      <c r="E367" s="222"/>
      <c r="F367" s="223"/>
      <c r="G367" s="264"/>
      <c r="H367" s="193"/>
      <c r="I367" s="224">
        <v>8</v>
      </c>
      <c r="J367" s="210" t="s">
        <v>286</v>
      </c>
      <c r="K367" s="201">
        <v>1250</v>
      </c>
      <c r="L367" s="352">
        <v>27</v>
      </c>
      <c r="M367" s="352">
        <v>7</v>
      </c>
      <c r="N367" s="352">
        <v>13</v>
      </c>
      <c r="O367" s="348" t="s">
        <v>946</v>
      </c>
      <c r="P367" s="249">
        <f t="shared" si="117"/>
        <v>15.666666666666666</v>
      </c>
      <c r="Q367" s="199">
        <f t="shared" si="111"/>
        <v>8.2394133333333324E-3</v>
      </c>
      <c r="R367" s="278"/>
      <c r="S367" s="210" t="s">
        <v>289</v>
      </c>
      <c r="T367" s="201">
        <v>1250</v>
      </c>
      <c r="U367" s="352">
        <v>131</v>
      </c>
      <c r="V367" s="352">
        <v>124</v>
      </c>
      <c r="W367" s="352">
        <v>122</v>
      </c>
      <c r="X367" s="348" t="s">
        <v>947</v>
      </c>
      <c r="Y367" s="249">
        <f t="shared" si="118"/>
        <v>125.66666666666667</v>
      </c>
      <c r="Z367" s="199">
        <f t="shared" si="113"/>
        <v>6.6090613333333326E-2</v>
      </c>
      <c r="AA367" s="463"/>
      <c r="AB367" s="485"/>
      <c r="AC367" s="486"/>
      <c r="AD367" s="8"/>
      <c r="AE367" s="8"/>
      <c r="AF367" s="8"/>
      <c r="AG367" s="8"/>
      <c r="AH367" s="8"/>
      <c r="AI367" s="8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</row>
    <row r="368" spans="1:198" ht="13.35" customHeight="1" x14ac:dyDescent="0.2">
      <c r="A368" s="414"/>
      <c r="B368" s="183"/>
      <c r="C368" s="218"/>
      <c r="D368" s="219"/>
      <c r="E368" s="222"/>
      <c r="F368" s="223"/>
      <c r="G368" s="264"/>
      <c r="H368" s="193"/>
      <c r="I368" s="224">
        <v>9</v>
      </c>
      <c r="J368" s="210" t="s">
        <v>284</v>
      </c>
      <c r="K368" s="201">
        <v>1250</v>
      </c>
      <c r="L368" s="352">
        <v>97</v>
      </c>
      <c r="M368" s="352">
        <v>84</v>
      </c>
      <c r="N368" s="352">
        <v>73</v>
      </c>
      <c r="O368" s="348" t="s">
        <v>946</v>
      </c>
      <c r="P368" s="249">
        <f t="shared" si="117"/>
        <v>84.666666666666671</v>
      </c>
      <c r="Q368" s="199">
        <f t="shared" si="111"/>
        <v>4.4527893333333332E-2</v>
      </c>
      <c r="R368" s="278"/>
      <c r="S368" s="210" t="s">
        <v>289</v>
      </c>
      <c r="T368" s="201">
        <v>1250</v>
      </c>
      <c r="U368" s="352">
        <v>131</v>
      </c>
      <c r="V368" s="352">
        <v>124</v>
      </c>
      <c r="W368" s="352">
        <v>122</v>
      </c>
      <c r="X368" s="348" t="s">
        <v>947</v>
      </c>
      <c r="Y368" s="249">
        <f t="shared" si="118"/>
        <v>125.66666666666667</v>
      </c>
      <c r="Z368" s="199">
        <f t="shared" si="113"/>
        <v>6.6090613333333326E-2</v>
      </c>
      <c r="AA368" s="463"/>
      <c r="AB368" s="485"/>
      <c r="AC368" s="486"/>
      <c r="AD368" s="8"/>
      <c r="AE368" s="8"/>
      <c r="AF368" s="8"/>
      <c r="AG368" s="8"/>
      <c r="AH368" s="8"/>
      <c r="AI368" s="8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</row>
    <row r="369" spans="1:198" ht="13.35" customHeight="1" x14ac:dyDescent="0.2">
      <c r="A369" s="414"/>
      <c r="B369" s="183"/>
      <c r="C369" s="218"/>
      <c r="D369" s="219"/>
      <c r="E369" s="222"/>
      <c r="F369" s="223"/>
      <c r="G369" s="264"/>
      <c r="H369" s="193"/>
      <c r="I369" s="224">
        <v>10</v>
      </c>
      <c r="J369" s="210" t="s">
        <v>289</v>
      </c>
      <c r="K369" s="201">
        <v>1250</v>
      </c>
      <c r="L369" s="352">
        <v>0</v>
      </c>
      <c r="M369" s="352">
        <v>0</v>
      </c>
      <c r="N369" s="352">
        <v>0</v>
      </c>
      <c r="O369" s="348" t="s">
        <v>946</v>
      </c>
      <c r="P369" s="249">
        <f t="shared" si="117"/>
        <v>0</v>
      </c>
      <c r="Q369" s="199">
        <f t="shared" si="111"/>
        <v>0</v>
      </c>
      <c r="R369" s="278"/>
      <c r="S369" s="210" t="s">
        <v>286</v>
      </c>
      <c r="T369" s="201">
        <v>1250</v>
      </c>
      <c r="U369" s="352">
        <v>1</v>
      </c>
      <c r="V369" s="352">
        <v>1</v>
      </c>
      <c r="W369" s="352">
        <v>1</v>
      </c>
      <c r="X369" s="348" t="s">
        <v>947</v>
      </c>
      <c r="Y369" s="249">
        <f t="shared" si="118"/>
        <v>1</v>
      </c>
      <c r="Z369" s="199">
        <f t="shared" si="113"/>
        <v>5.2592000000000003E-4</v>
      </c>
      <c r="AA369" s="463"/>
      <c r="AB369" s="485"/>
      <c r="AC369" s="486"/>
      <c r="AD369" s="8"/>
      <c r="AE369" s="8"/>
      <c r="AF369" s="8"/>
      <c r="AG369" s="8"/>
      <c r="AH369" s="8"/>
      <c r="AI369" s="8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</row>
    <row r="370" spans="1:198" ht="13.35" customHeight="1" x14ac:dyDescent="0.2">
      <c r="A370" s="414"/>
      <c r="B370" s="183"/>
      <c r="C370" s="218"/>
      <c r="D370" s="219"/>
      <c r="E370" s="14"/>
      <c r="F370" s="220"/>
      <c r="G370" s="221"/>
      <c r="H370" s="224"/>
      <c r="I370" s="224">
        <v>11</v>
      </c>
      <c r="J370" s="210" t="s">
        <v>289</v>
      </c>
      <c r="K370" s="201">
        <v>1250</v>
      </c>
      <c r="L370" s="352">
        <v>0</v>
      </c>
      <c r="M370" s="352">
        <v>0</v>
      </c>
      <c r="N370" s="352">
        <v>0</v>
      </c>
      <c r="O370" s="348" t="s">
        <v>946</v>
      </c>
      <c r="P370" s="249">
        <f t="shared" si="117"/>
        <v>0</v>
      </c>
      <c r="Q370" s="199">
        <f t="shared" si="111"/>
        <v>0</v>
      </c>
      <c r="R370" s="278"/>
      <c r="S370" s="210" t="s">
        <v>284</v>
      </c>
      <c r="T370" s="201">
        <v>1250</v>
      </c>
      <c r="U370" s="352">
        <v>44</v>
      </c>
      <c r="V370" s="352">
        <v>71</v>
      </c>
      <c r="W370" s="352">
        <v>85</v>
      </c>
      <c r="X370" s="348" t="s">
        <v>947</v>
      </c>
      <c r="Y370" s="249">
        <f t="shared" si="112"/>
        <v>66.666666666666671</v>
      </c>
      <c r="Z370" s="199">
        <f t="shared" si="113"/>
        <v>3.5061333333333333E-2</v>
      </c>
      <c r="AA370" s="461"/>
      <c r="AB370" s="485"/>
      <c r="AC370" s="486"/>
      <c r="AD370" s="8"/>
      <c r="AE370" s="8"/>
      <c r="AF370" s="8"/>
      <c r="AG370" s="8"/>
      <c r="AH370" s="8"/>
      <c r="AI370" s="8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</row>
    <row r="371" spans="1:198" ht="13.35" customHeight="1" x14ac:dyDescent="0.2">
      <c r="A371" s="414"/>
      <c r="B371" s="183"/>
      <c r="C371" s="218"/>
      <c r="D371" s="219"/>
      <c r="E371" s="14"/>
      <c r="F371" s="220"/>
      <c r="G371" s="221"/>
      <c r="H371" s="224"/>
      <c r="I371" s="224">
        <v>12</v>
      </c>
      <c r="J371" s="210" t="s">
        <v>277</v>
      </c>
      <c r="K371" s="201">
        <v>1250</v>
      </c>
      <c r="L371" s="352">
        <v>0</v>
      </c>
      <c r="M371" s="352">
        <v>0</v>
      </c>
      <c r="N371" s="352">
        <v>0</v>
      </c>
      <c r="O371" s="348" t="s">
        <v>946</v>
      </c>
      <c r="P371" s="249">
        <f t="shared" si="117"/>
        <v>0</v>
      </c>
      <c r="Q371" s="199">
        <f t="shared" si="111"/>
        <v>0</v>
      </c>
      <c r="R371" s="278"/>
      <c r="S371" s="210" t="s">
        <v>277</v>
      </c>
      <c r="T371" s="201">
        <v>1250</v>
      </c>
      <c r="U371" s="352">
        <v>0</v>
      </c>
      <c r="V371" s="352">
        <v>0</v>
      </c>
      <c r="W371" s="352">
        <v>0</v>
      </c>
      <c r="X371" s="348" t="s">
        <v>947</v>
      </c>
      <c r="Y371" s="249">
        <f t="shared" si="112"/>
        <v>0</v>
      </c>
      <c r="Z371" s="199">
        <f t="shared" si="113"/>
        <v>0</v>
      </c>
      <c r="AA371" s="461"/>
      <c r="AB371" s="485"/>
      <c r="AC371" s="486"/>
      <c r="AD371" s="8"/>
      <c r="AE371" s="8"/>
      <c r="AF371" s="8"/>
      <c r="AG371" s="8"/>
      <c r="AH371" s="8"/>
      <c r="AI371" s="8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</row>
    <row r="372" spans="1:198" ht="13.35" customHeight="1" x14ac:dyDescent="0.2">
      <c r="A372" s="414"/>
      <c r="B372" s="183"/>
      <c r="C372" s="218"/>
      <c r="D372" s="219"/>
      <c r="E372" s="14"/>
      <c r="F372" s="220"/>
      <c r="G372" s="221"/>
      <c r="H372" s="224"/>
      <c r="I372" s="224">
        <v>13</v>
      </c>
      <c r="J372" s="210" t="s">
        <v>277</v>
      </c>
      <c r="K372" s="201">
        <v>1250</v>
      </c>
      <c r="L372" s="352">
        <v>0</v>
      </c>
      <c r="M372" s="352">
        <v>0</v>
      </c>
      <c r="N372" s="352">
        <v>0</v>
      </c>
      <c r="O372" s="348" t="s">
        <v>946</v>
      </c>
      <c r="P372" s="249">
        <f t="shared" si="117"/>
        <v>0</v>
      </c>
      <c r="Q372" s="199">
        <f t="shared" si="111"/>
        <v>0</v>
      </c>
      <c r="R372" s="278"/>
      <c r="S372" s="210" t="s">
        <v>277</v>
      </c>
      <c r="T372" s="201">
        <v>1250</v>
      </c>
      <c r="U372" s="352">
        <v>0</v>
      </c>
      <c r="V372" s="352">
        <v>0</v>
      </c>
      <c r="W372" s="352">
        <v>0</v>
      </c>
      <c r="X372" s="348" t="s">
        <v>947</v>
      </c>
      <c r="Y372" s="249">
        <f t="shared" si="112"/>
        <v>0</v>
      </c>
      <c r="Z372" s="199">
        <f t="shared" si="113"/>
        <v>0</v>
      </c>
      <c r="AA372" s="461"/>
      <c r="AB372" s="485"/>
      <c r="AC372" s="486"/>
      <c r="AD372" s="8"/>
      <c r="AE372" s="8"/>
      <c r="AF372" s="8"/>
      <c r="AG372" s="8"/>
      <c r="AH372" s="8"/>
      <c r="AI372" s="8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</row>
    <row r="373" spans="1:198" ht="13.35" customHeight="1" x14ac:dyDescent="0.2">
      <c r="A373" s="414"/>
      <c r="B373" s="183"/>
      <c r="C373" s="218"/>
      <c r="D373" s="219"/>
      <c r="E373" s="14"/>
      <c r="F373" s="220"/>
      <c r="G373" s="221"/>
      <c r="H373" s="224"/>
      <c r="I373" s="224">
        <v>14</v>
      </c>
      <c r="J373" s="210" t="s">
        <v>277</v>
      </c>
      <c r="K373" s="201">
        <v>1250</v>
      </c>
      <c r="L373" s="352">
        <v>0</v>
      </c>
      <c r="M373" s="352">
        <v>0</v>
      </c>
      <c r="N373" s="352">
        <v>0</v>
      </c>
      <c r="O373" s="348" t="s">
        <v>946</v>
      </c>
      <c r="P373" s="249">
        <f t="shared" si="117"/>
        <v>0</v>
      </c>
      <c r="Q373" s="199">
        <f t="shared" si="111"/>
        <v>0</v>
      </c>
      <c r="R373" s="278"/>
      <c r="S373" s="210" t="s">
        <v>277</v>
      </c>
      <c r="T373" s="201">
        <v>1250</v>
      </c>
      <c r="U373" s="352">
        <v>0</v>
      </c>
      <c r="V373" s="352">
        <v>0</v>
      </c>
      <c r="W373" s="352">
        <v>0</v>
      </c>
      <c r="X373" s="348" t="s">
        <v>947</v>
      </c>
      <c r="Y373" s="249">
        <f t="shared" si="112"/>
        <v>0</v>
      </c>
      <c r="Z373" s="199">
        <f t="shared" si="113"/>
        <v>0</v>
      </c>
      <c r="AA373" s="461"/>
      <c r="AB373" s="485"/>
      <c r="AC373" s="486"/>
      <c r="AD373" s="8"/>
      <c r="AE373" s="8"/>
      <c r="AF373" s="8"/>
      <c r="AG373" s="8"/>
      <c r="AH373" s="8"/>
      <c r="AI373" s="8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</row>
    <row r="374" spans="1:198" ht="13.35" customHeight="1" x14ac:dyDescent="0.2">
      <c r="A374" s="414"/>
      <c r="B374" s="183"/>
      <c r="C374" s="218"/>
      <c r="D374" s="219"/>
      <c r="E374" s="14"/>
      <c r="F374" s="220"/>
      <c r="G374" s="221"/>
      <c r="H374" s="224"/>
      <c r="I374" s="224">
        <v>15</v>
      </c>
      <c r="J374" s="210" t="s">
        <v>277</v>
      </c>
      <c r="K374" s="201">
        <v>1250</v>
      </c>
      <c r="L374" s="352">
        <v>0</v>
      </c>
      <c r="M374" s="352">
        <v>0</v>
      </c>
      <c r="N374" s="352">
        <v>0</v>
      </c>
      <c r="O374" s="348" t="s">
        <v>946</v>
      </c>
      <c r="P374" s="249">
        <f t="shared" si="117"/>
        <v>0</v>
      </c>
      <c r="Q374" s="199">
        <f t="shared" si="111"/>
        <v>0</v>
      </c>
      <c r="R374" s="278"/>
      <c r="S374" s="210" t="s">
        <v>277</v>
      </c>
      <c r="T374" s="201">
        <v>1250</v>
      </c>
      <c r="U374" s="352">
        <v>0</v>
      </c>
      <c r="V374" s="352">
        <v>0</v>
      </c>
      <c r="W374" s="352">
        <v>0</v>
      </c>
      <c r="X374" s="348" t="s">
        <v>947</v>
      </c>
      <c r="Y374" s="249">
        <f t="shared" si="112"/>
        <v>0</v>
      </c>
      <c r="Z374" s="199">
        <f t="shared" si="113"/>
        <v>0</v>
      </c>
      <c r="AA374" s="461"/>
      <c r="AB374" s="485"/>
      <c r="AC374" s="486"/>
      <c r="AD374" s="8"/>
      <c r="AE374" s="8"/>
      <c r="AF374" s="8"/>
      <c r="AG374" s="8"/>
      <c r="AH374" s="8"/>
      <c r="AI374" s="8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</row>
    <row r="375" spans="1:198" ht="13.35" customHeight="1" x14ac:dyDescent="0.2">
      <c r="A375" s="414"/>
      <c r="B375" s="183"/>
      <c r="C375" s="218"/>
      <c r="D375" s="219"/>
      <c r="E375" s="14"/>
      <c r="F375" s="220"/>
      <c r="G375" s="221"/>
      <c r="H375" s="224"/>
      <c r="I375" s="224">
        <v>16</v>
      </c>
      <c r="J375" s="210" t="s">
        <v>948</v>
      </c>
      <c r="K375" s="201">
        <v>1250</v>
      </c>
      <c r="L375" s="352">
        <v>16</v>
      </c>
      <c r="M375" s="352">
        <v>21</v>
      </c>
      <c r="N375" s="352">
        <v>27</v>
      </c>
      <c r="O375" s="348" t="s">
        <v>946</v>
      </c>
      <c r="P375" s="249">
        <f t="shared" si="117"/>
        <v>21.333333333333332</v>
      </c>
      <c r="Q375" s="199">
        <f t="shared" si="111"/>
        <v>1.1219626666666666E-2</v>
      </c>
      <c r="R375" s="278"/>
      <c r="S375" s="210" t="s">
        <v>277</v>
      </c>
      <c r="T375" s="201">
        <v>1250</v>
      </c>
      <c r="U375" s="352">
        <v>0</v>
      </c>
      <c r="V375" s="352">
        <v>0</v>
      </c>
      <c r="W375" s="352">
        <v>0</v>
      </c>
      <c r="X375" s="348" t="s">
        <v>947</v>
      </c>
      <c r="Y375" s="249">
        <f t="shared" si="112"/>
        <v>0</v>
      </c>
      <c r="Z375" s="199">
        <f t="shared" si="113"/>
        <v>0</v>
      </c>
      <c r="AA375" s="461"/>
      <c r="AB375" s="485"/>
      <c r="AC375" s="486"/>
      <c r="AD375" s="8"/>
      <c r="AE375" s="8"/>
      <c r="AF375" s="8"/>
      <c r="AG375" s="8"/>
      <c r="AH375" s="8"/>
      <c r="AI375" s="8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</row>
    <row r="376" spans="1:198" ht="13.35" customHeight="1" x14ac:dyDescent="0.2">
      <c r="A376" s="414"/>
      <c r="B376" s="183"/>
      <c r="C376" s="218"/>
      <c r="D376" s="219"/>
      <c r="E376" s="14"/>
      <c r="F376" s="220"/>
      <c r="G376" s="221"/>
      <c r="H376" s="224"/>
      <c r="I376" s="224">
        <v>17</v>
      </c>
      <c r="J376" s="210" t="s">
        <v>545</v>
      </c>
      <c r="K376" s="201">
        <v>1250</v>
      </c>
      <c r="L376" s="352">
        <v>4</v>
      </c>
      <c r="M376" s="352">
        <v>3</v>
      </c>
      <c r="N376" s="352">
        <v>7</v>
      </c>
      <c r="O376" s="348" t="s">
        <v>946</v>
      </c>
      <c r="P376" s="249">
        <f t="shared" si="117"/>
        <v>4.666666666666667</v>
      </c>
      <c r="Q376" s="199">
        <f t="shared" si="111"/>
        <v>2.4542933333333333E-3</v>
      </c>
      <c r="R376" s="278"/>
      <c r="S376" s="210" t="s">
        <v>277</v>
      </c>
      <c r="T376" s="201">
        <v>1250</v>
      </c>
      <c r="U376" s="352">
        <v>0</v>
      </c>
      <c r="V376" s="352">
        <v>0</v>
      </c>
      <c r="W376" s="352">
        <v>0</v>
      </c>
      <c r="X376" s="348" t="s">
        <v>947</v>
      </c>
      <c r="Y376" s="249">
        <f t="shared" si="112"/>
        <v>0</v>
      </c>
      <c r="Z376" s="199">
        <f t="shared" si="113"/>
        <v>0</v>
      </c>
      <c r="AA376" s="461"/>
      <c r="AB376" s="485"/>
      <c r="AC376" s="486"/>
      <c r="AD376" s="8"/>
      <c r="AE376" s="8"/>
      <c r="AF376" s="8"/>
      <c r="AG376" s="8"/>
      <c r="AH376" s="8"/>
      <c r="AI376" s="8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</row>
    <row r="377" spans="1:198" ht="13.35" customHeight="1" x14ac:dyDescent="0.2">
      <c r="A377" s="414"/>
      <c r="B377" s="183"/>
      <c r="C377" s="218"/>
      <c r="D377" s="219"/>
      <c r="E377" s="14"/>
      <c r="F377" s="220"/>
      <c r="G377" s="221"/>
      <c r="H377" s="224"/>
      <c r="I377" s="224">
        <v>18</v>
      </c>
      <c r="J377" s="210" t="s">
        <v>277</v>
      </c>
      <c r="K377" s="201">
        <v>1250</v>
      </c>
      <c r="L377" s="352">
        <v>0</v>
      </c>
      <c r="M377" s="352">
        <v>0</v>
      </c>
      <c r="N377" s="352">
        <v>0</v>
      </c>
      <c r="O377" s="348" t="s">
        <v>946</v>
      </c>
      <c r="P377" s="249">
        <f t="shared" si="117"/>
        <v>0</v>
      </c>
      <c r="Q377" s="199">
        <f t="shared" si="111"/>
        <v>0</v>
      </c>
      <c r="R377" s="278"/>
      <c r="S377" s="210" t="s">
        <v>277</v>
      </c>
      <c r="T377" s="201">
        <v>1250</v>
      </c>
      <c r="U377" s="352">
        <v>0</v>
      </c>
      <c r="V377" s="352">
        <v>0</v>
      </c>
      <c r="W377" s="352">
        <v>0</v>
      </c>
      <c r="X377" s="348" t="s">
        <v>947</v>
      </c>
      <c r="Y377" s="249">
        <f t="shared" si="112"/>
        <v>0</v>
      </c>
      <c r="Z377" s="199">
        <f t="shared" si="113"/>
        <v>0</v>
      </c>
      <c r="AA377" s="461"/>
      <c r="AB377" s="485"/>
      <c r="AC377" s="486"/>
      <c r="AD377" s="8"/>
      <c r="AE377" s="8"/>
      <c r="AF377" s="8"/>
      <c r="AG377" s="8"/>
      <c r="AH377" s="8"/>
      <c r="AI377" s="8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</row>
    <row r="378" spans="1:198" ht="13.35" customHeight="1" x14ac:dyDescent="0.2">
      <c r="A378" s="414"/>
      <c r="B378" s="183"/>
      <c r="C378" s="218"/>
      <c r="D378" s="219"/>
      <c r="E378" s="14"/>
      <c r="F378" s="220"/>
      <c r="G378" s="221"/>
      <c r="H378" s="224"/>
      <c r="I378" s="224">
        <v>19</v>
      </c>
      <c r="J378" s="210" t="s">
        <v>277</v>
      </c>
      <c r="K378" s="201">
        <v>1250</v>
      </c>
      <c r="L378" s="352">
        <v>0</v>
      </c>
      <c r="M378" s="352">
        <v>0</v>
      </c>
      <c r="N378" s="352">
        <v>0</v>
      </c>
      <c r="O378" s="348" t="s">
        <v>946</v>
      </c>
      <c r="P378" s="249">
        <f t="shared" si="117"/>
        <v>0</v>
      </c>
      <c r="Q378" s="199">
        <f t="shared" si="111"/>
        <v>0</v>
      </c>
      <c r="R378" s="278"/>
      <c r="S378" s="210" t="s">
        <v>948</v>
      </c>
      <c r="T378" s="201">
        <v>1250</v>
      </c>
      <c r="U378" s="352">
        <v>1</v>
      </c>
      <c r="V378" s="352">
        <v>1</v>
      </c>
      <c r="W378" s="352">
        <v>1</v>
      </c>
      <c r="X378" s="348" t="s">
        <v>947</v>
      </c>
      <c r="Y378" s="249">
        <f t="shared" si="112"/>
        <v>1</v>
      </c>
      <c r="Z378" s="199">
        <f t="shared" si="113"/>
        <v>5.2592000000000003E-4</v>
      </c>
      <c r="AA378" s="461"/>
      <c r="AB378" s="485"/>
      <c r="AC378" s="486"/>
      <c r="AD378" s="8"/>
      <c r="AE378" s="8"/>
      <c r="AF378" s="8"/>
      <c r="AG378" s="8"/>
      <c r="AH378" s="8"/>
      <c r="AI378" s="8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</row>
    <row r="379" spans="1:198" ht="13.35" customHeight="1" x14ac:dyDescent="0.2">
      <c r="A379" s="414"/>
      <c r="B379" s="183"/>
      <c r="C379" s="218"/>
      <c r="D379" s="219"/>
      <c r="E379" s="14"/>
      <c r="F379" s="220"/>
      <c r="G379" s="221"/>
      <c r="H379" s="224"/>
      <c r="I379" s="224">
        <v>20</v>
      </c>
      <c r="J379" s="210" t="s">
        <v>292</v>
      </c>
      <c r="K379" s="201">
        <v>1250</v>
      </c>
      <c r="L379" s="352">
        <v>1</v>
      </c>
      <c r="M379" s="352">
        <v>1</v>
      </c>
      <c r="N379" s="352">
        <v>1</v>
      </c>
      <c r="O379" s="348" t="s">
        <v>946</v>
      </c>
      <c r="P379" s="249">
        <f t="shared" si="117"/>
        <v>1</v>
      </c>
      <c r="Q379" s="199">
        <f t="shared" si="111"/>
        <v>5.2592000000000003E-4</v>
      </c>
      <c r="R379" s="278"/>
      <c r="S379" s="210" t="s">
        <v>277</v>
      </c>
      <c r="T379" s="201">
        <v>1250</v>
      </c>
      <c r="U379" s="352">
        <v>0</v>
      </c>
      <c r="V379" s="352">
        <v>0</v>
      </c>
      <c r="W379" s="352">
        <v>0</v>
      </c>
      <c r="X379" s="348" t="s">
        <v>947</v>
      </c>
      <c r="Y379" s="249">
        <f t="shared" si="112"/>
        <v>0</v>
      </c>
      <c r="Z379" s="199">
        <f t="shared" si="113"/>
        <v>0</v>
      </c>
      <c r="AA379" s="461"/>
      <c r="AB379" s="485"/>
      <c r="AC379" s="486"/>
      <c r="AD379" s="8"/>
      <c r="AE379" s="8"/>
      <c r="AF379" s="8"/>
      <c r="AG379" s="8"/>
      <c r="AH379" s="8"/>
      <c r="AI379" s="8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</row>
    <row r="380" spans="1:198" ht="13.35" customHeight="1" x14ac:dyDescent="0.2">
      <c r="A380" s="414"/>
      <c r="B380" s="183"/>
      <c r="C380" s="218"/>
      <c r="D380" s="219"/>
      <c r="E380" s="14"/>
      <c r="F380" s="220"/>
      <c r="G380" s="221"/>
      <c r="H380" s="224"/>
      <c r="I380" s="224">
        <v>21</v>
      </c>
      <c r="J380" s="210" t="s">
        <v>291</v>
      </c>
      <c r="K380" s="201">
        <v>1250</v>
      </c>
      <c r="L380" s="352">
        <v>1</v>
      </c>
      <c r="M380" s="352">
        <v>1</v>
      </c>
      <c r="N380" s="352">
        <v>1</v>
      </c>
      <c r="O380" s="348" t="s">
        <v>946</v>
      </c>
      <c r="P380" s="249">
        <f t="shared" si="117"/>
        <v>1</v>
      </c>
      <c r="Q380" s="199">
        <f t="shared" si="111"/>
        <v>5.2592000000000003E-4</v>
      </c>
      <c r="R380" s="278"/>
      <c r="S380" s="210" t="s">
        <v>292</v>
      </c>
      <c r="T380" s="201">
        <v>1250</v>
      </c>
      <c r="U380" s="352">
        <v>1</v>
      </c>
      <c r="V380" s="352">
        <v>1</v>
      </c>
      <c r="W380" s="352">
        <v>1</v>
      </c>
      <c r="X380" s="348" t="s">
        <v>947</v>
      </c>
      <c r="Y380" s="249">
        <f t="shared" si="112"/>
        <v>1</v>
      </c>
      <c r="Z380" s="199">
        <f t="shared" si="113"/>
        <v>5.2592000000000003E-4</v>
      </c>
      <c r="AA380" s="461"/>
      <c r="AB380" s="485"/>
      <c r="AC380" s="486"/>
      <c r="AD380" s="8"/>
      <c r="AE380" s="8"/>
      <c r="AF380" s="8"/>
      <c r="AG380" s="8"/>
      <c r="AH380" s="8"/>
      <c r="AI380" s="8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</row>
    <row r="381" spans="1:198" s="242" customFormat="1" ht="13.35" customHeight="1" thickBot="1" x14ac:dyDescent="0.25">
      <c r="A381" s="414"/>
      <c r="B381" s="227"/>
      <c r="C381" s="228"/>
      <c r="D381" s="229"/>
      <c r="F381" s="255"/>
      <c r="G381" s="232"/>
      <c r="H381" s="233"/>
      <c r="I381" s="209">
        <v>22</v>
      </c>
      <c r="J381" s="234" t="s">
        <v>291</v>
      </c>
      <c r="K381" s="235">
        <v>1250</v>
      </c>
      <c r="L381" s="353">
        <v>1</v>
      </c>
      <c r="M381" s="353">
        <v>1</v>
      </c>
      <c r="N381" s="353">
        <v>1</v>
      </c>
      <c r="O381" s="350" t="s">
        <v>946</v>
      </c>
      <c r="P381" s="238">
        <f t="shared" si="117"/>
        <v>1</v>
      </c>
      <c r="Q381" s="239">
        <f t="shared" si="111"/>
        <v>5.2592000000000003E-4</v>
      </c>
      <c r="R381" s="240"/>
      <c r="S381" s="234" t="s">
        <v>291</v>
      </c>
      <c r="T381" s="235">
        <v>1250</v>
      </c>
      <c r="U381" s="353">
        <v>1</v>
      </c>
      <c r="V381" s="353">
        <v>1</v>
      </c>
      <c r="W381" s="353">
        <v>1</v>
      </c>
      <c r="X381" s="350" t="s">
        <v>947</v>
      </c>
      <c r="Y381" s="238">
        <f t="shared" si="112"/>
        <v>1</v>
      </c>
      <c r="Z381" s="239">
        <f t="shared" si="113"/>
        <v>5.2592000000000003E-4</v>
      </c>
      <c r="AA381" s="462"/>
      <c r="AB381" s="485"/>
      <c r="AC381" s="486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</row>
    <row r="382" spans="1:198" ht="13.35" customHeight="1" thickBot="1" x14ac:dyDescent="0.25">
      <c r="A382" s="414"/>
      <c r="B382" s="295">
        <v>45008</v>
      </c>
      <c r="C382" s="187">
        <v>0.65069444444444446</v>
      </c>
      <c r="D382" s="188">
        <v>10</v>
      </c>
      <c r="E382" s="296">
        <f>(MAX(L382:N382))/K382/1.44</f>
        <v>2.6111111111111113E-2</v>
      </c>
      <c r="F382" s="190">
        <f>(MAX(U382:W382))/T382/1.44</f>
        <v>0.13944444444444445</v>
      </c>
      <c r="G382" s="264" t="s">
        <v>35</v>
      </c>
      <c r="H382" s="193" t="s">
        <v>28</v>
      </c>
      <c r="I382" s="192">
        <v>49008</v>
      </c>
      <c r="J382" s="194" t="s">
        <v>29</v>
      </c>
      <c r="K382" s="201">
        <v>1250</v>
      </c>
      <c r="L382" s="249">
        <f>SUM(L383:L398)</f>
        <v>40</v>
      </c>
      <c r="M382" s="249">
        <f>SUM(M383:M398)</f>
        <v>47</v>
      </c>
      <c r="N382" s="249">
        <f>SUM(N383:N398)</f>
        <v>46</v>
      </c>
      <c r="O382" s="197" t="s">
        <v>951</v>
      </c>
      <c r="P382" s="249">
        <f t="shared" ref="P382:P406" si="119">(L382+M382+N382)/3</f>
        <v>44.333333333333336</v>
      </c>
      <c r="Q382" s="199">
        <f t="shared" si="111"/>
        <v>2.3315786666666668E-2</v>
      </c>
      <c r="R382" s="250" t="s">
        <v>31</v>
      </c>
      <c r="S382" s="200" t="s">
        <v>36</v>
      </c>
      <c r="T382" s="201">
        <v>1250</v>
      </c>
      <c r="U382" s="249">
        <f>SUM(U383:U398)</f>
        <v>225</v>
      </c>
      <c r="V382" s="249">
        <f>SUM(V383:V398)</f>
        <v>229</v>
      </c>
      <c r="W382" s="251">
        <f>SUM(W383:W398)</f>
        <v>251</v>
      </c>
      <c r="X382" s="203" t="s">
        <v>952</v>
      </c>
      <c r="Y382" s="249">
        <f t="shared" si="112"/>
        <v>235</v>
      </c>
      <c r="Z382" s="199">
        <f t="shared" si="113"/>
        <v>0.1235912</v>
      </c>
      <c r="AA382" s="463" t="s">
        <v>31</v>
      </c>
      <c r="AB382" s="485">
        <f>Q382+Z382</f>
        <v>0.14690698666666666</v>
      </c>
      <c r="AC382" s="486">
        <f t="shared" si="114"/>
        <v>1066.3662666666667</v>
      </c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</row>
    <row r="383" spans="1:198" ht="13.35" customHeight="1" x14ac:dyDescent="0.2">
      <c r="A383" s="414"/>
      <c r="B383" s="183"/>
      <c r="C383" s="218"/>
      <c r="D383" s="219"/>
      <c r="E383" s="222"/>
      <c r="F383" s="223"/>
      <c r="G383" s="264"/>
      <c r="H383" s="193"/>
      <c r="I383" s="224">
        <v>1</v>
      </c>
      <c r="J383" s="210" t="s">
        <v>449</v>
      </c>
      <c r="K383" s="201">
        <v>1250</v>
      </c>
      <c r="L383" s="347">
        <v>0</v>
      </c>
      <c r="M383" s="347">
        <v>0</v>
      </c>
      <c r="N383" s="347">
        <v>0</v>
      </c>
      <c r="O383" s="213" t="s">
        <v>951</v>
      </c>
      <c r="P383" s="214">
        <f t="shared" ref="P383:P388" si="120">(L383+M383+N383)/3</f>
        <v>0</v>
      </c>
      <c r="Q383" s="277">
        <f t="shared" si="111"/>
        <v>0</v>
      </c>
      <c r="R383" s="278"/>
      <c r="S383" s="210" t="s">
        <v>302</v>
      </c>
      <c r="T383" s="211">
        <v>1250</v>
      </c>
      <c r="U383" s="347">
        <v>6</v>
      </c>
      <c r="V383" s="347">
        <v>8</v>
      </c>
      <c r="W383" s="347">
        <v>5</v>
      </c>
      <c r="X383" s="348" t="s">
        <v>952</v>
      </c>
      <c r="Y383" s="249">
        <f t="shared" ref="Y383:Y388" si="121">(U383+V383+W383)/3</f>
        <v>6.333333333333333</v>
      </c>
      <c r="Z383" s="199">
        <f t="shared" si="113"/>
        <v>3.3308266666666662E-3</v>
      </c>
      <c r="AA383" s="463"/>
      <c r="AB383" s="485"/>
      <c r="AC383" s="486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</row>
    <row r="384" spans="1:198" ht="13.35" customHeight="1" x14ac:dyDescent="0.2">
      <c r="A384" s="414"/>
      <c r="B384" s="183"/>
      <c r="C384" s="218"/>
      <c r="D384" s="219"/>
      <c r="E384" s="222"/>
      <c r="F384" s="223"/>
      <c r="G384" s="264"/>
      <c r="H384" s="193"/>
      <c r="I384" s="224">
        <v>2</v>
      </c>
      <c r="J384" s="210" t="s">
        <v>277</v>
      </c>
      <c r="K384" s="201">
        <v>1250</v>
      </c>
      <c r="L384" s="347">
        <v>0</v>
      </c>
      <c r="M384" s="347">
        <v>0</v>
      </c>
      <c r="N384" s="347">
        <v>0</v>
      </c>
      <c r="O384" s="213" t="s">
        <v>951</v>
      </c>
      <c r="P384" s="214">
        <f t="shared" si="120"/>
        <v>0</v>
      </c>
      <c r="Q384" s="277">
        <f t="shared" si="111"/>
        <v>0</v>
      </c>
      <c r="R384" s="278"/>
      <c r="S384" s="210" t="s">
        <v>301</v>
      </c>
      <c r="T384" s="211">
        <v>1250</v>
      </c>
      <c r="U384" s="347">
        <v>6</v>
      </c>
      <c r="V384" s="347">
        <v>8</v>
      </c>
      <c r="W384" s="347">
        <v>5</v>
      </c>
      <c r="X384" s="348" t="s">
        <v>952</v>
      </c>
      <c r="Y384" s="249">
        <f t="shared" si="121"/>
        <v>6.333333333333333</v>
      </c>
      <c r="Z384" s="199">
        <f t="shared" si="113"/>
        <v>3.3308266666666662E-3</v>
      </c>
      <c r="AA384" s="463"/>
      <c r="AB384" s="485"/>
      <c r="AC384" s="486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</row>
    <row r="385" spans="1:198" ht="13.35" customHeight="1" x14ac:dyDescent="0.2">
      <c r="A385" s="414"/>
      <c r="B385" s="183"/>
      <c r="C385" s="218"/>
      <c r="D385" s="219"/>
      <c r="E385" s="222"/>
      <c r="F385" s="223"/>
      <c r="G385" s="264"/>
      <c r="H385" s="193"/>
      <c r="I385" s="224">
        <v>3</v>
      </c>
      <c r="J385" s="210" t="s">
        <v>277</v>
      </c>
      <c r="K385" s="201">
        <v>1250</v>
      </c>
      <c r="L385" s="347">
        <v>0</v>
      </c>
      <c r="M385" s="347">
        <v>0</v>
      </c>
      <c r="N385" s="347">
        <v>0</v>
      </c>
      <c r="O385" s="213" t="s">
        <v>951</v>
      </c>
      <c r="P385" s="214">
        <f t="shared" si="120"/>
        <v>0</v>
      </c>
      <c r="Q385" s="277">
        <f t="shared" si="111"/>
        <v>0</v>
      </c>
      <c r="R385" s="278"/>
      <c r="S385" s="210" t="s">
        <v>300</v>
      </c>
      <c r="T385" s="211">
        <v>1250</v>
      </c>
      <c r="U385" s="347">
        <v>22</v>
      </c>
      <c r="V385" s="347">
        <v>30</v>
      </c>
      <c r="W385" s="347">
        <v>33</v>
      </c>
      <c r="X385" s="348" t="s">
        <v>952</v>
      </c>
      <c r="Y385" s="249">
        <f t="shared" si="121"/>
        <v>28.333333333333332</v>
      </c>
      <c r="Z385" s="199">
        <f t="shared" si="113"/>
        <v>1.4901066666666666E-2</v>
      </c>
      <c r="AA385" s="463"/>
      <c r="AB385" s="485"/>
      <c r="AC385" s="486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</row>
    <row r="386" spans="1:198" ht="13.35" customHeight="1" x14ac:dyDescent="0.2">
      <c r="A386" s="414"/>
      <c r="B386" s="183"/>
      <c r="C386" s="218"/>
      <c r="D386" s="219"/>
      <c r="E386" s="222"/>
      <c r="F386" s="223"/>
      <c r="G386" s="264"/>
      <c r="H386" s="193"/>
      <c r="I386" s="224">
        <v>4</v>
      </c>
      <c r="J386" s="210" t="s">
        <v>293</v>
      </c>
      <c r="K386" s="201">
        <v>1250</v>
      </c>
      <c r="L386" s="347">
        <v>6</v>
      </c>
      <c r="M386" s="347">
        <v>7</v>
      </c>
      <c r="N386" s="347">
        <v>4</v>
      </c>
      <c r="O386" s="213" t="s">
        <v>951</v>
      </c>
      <c r="P386" s="214">
        <f t="shared" si="120"/>
        <v>5.666666666666667</v>
      </c>
      <c r="Q386" s="277">
        <f t="shared" si="111"/>
        <v>2.9802133333333334E-3</v>
      </c>
      <c r="R386" s="278"/>
      <c r="S386" s="210" t="s">
        <v>299</v>
      </c>
      <c r="T386" s="211">
        <v>1250</v>
      </c>
      <c r="U386" s="347">
        <v>22</v>
      </c>
      <c r="V386" s="347">
        <v>30</v>
      </c>
      <c r="W386" s="347">
        <v>33</v>
      </c>
      <c r="X386" s="348" t="s">
        <v>952</v>
      </c>
      <c r="Y386" s="249">
        <f t="shared" si="121"/>
        <v>28.333333333333332</v>
      </c>
      <c r="Z386" s="199">
        <f t="shared" si="113"/>
        <v>1.4901066666666666E-2</v>
      </c>
      <c r="AA386" s="463"/>
      <c r="AB386" s="485"/>
      <c r="AC386" s="486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</row>
    <row r="387" spans="1:198" ht="13.35" customHeight="1" x14ac:dyDescent="0.2">
      <c r="A387" s="414"/>
      <c r="B387" s="183"/>
      <c r="C387" s="218"/>
      <c r="D387" s="219"/>
      <c r="E387" s="222"/>
      <c r="F387" s="223"/>
      <c r="G387" s="264"/>
      <c r="H387" s="193"/>
      <c r="I387" s="224">
        <v>5</v>
      </c>
      <c r="J387" s="210" t="s">
        <v>294</v>
      </c>
      <c r="K387" s="201">
        <v>1250</v>
      </c>
      <c r="L387" s="347">
        <v>0</v>
      </c>
      <c r="M387" s="347">
        <v>0</v>
      </c>
      <c r="N387" s="347">
        <v>0</v>
      </c>
      <c r="O387" s="213" t="s">
        <v>951</v>
      </c>
      <c r="P387" s="214">
        <f t="shared" si="120"/>
        <v>0</v>
      </c>
      <c r="Q387" s="277">
        <f t="shared" si="111"/>
        <v>0</v>
      </c>
      <c r="R387" s="278"/>
      <c r="S387" s="210" t="s">
        <v>298</v>
      </c>
      <c r="T387" s="211">
        <v>1250</v>
      </c>
      <c r="U387" s="347">
        <v>15</v>
      </c>
      <c r="V387" s="347">
        <v>16</v>
      </c>
      <c r="W387" s="347">
        <v>23</v>
      </c>
      <c r="X387" s="348" t="s">
        <v>952</v>
      </c>
      <c r="Y387" s="249">
        <f t="shared" si="121"/>
        <v>18</v>
      </c>
      <c r="Z387" s="199">
        <f t="shared" si="113"/>
        <v>9.4665600000000006E-3</v>
      </c>
      <c r="AA387" s="463"/>
      <c r="AB387" s="485"/>
      <c r="AC387" s="486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</row>
    <row r="388" spans="1:198" ht="13.35" customHeight="1" x14ac:dyDescent="0.2">
      <c r="A388" s="414"/>
      <c r="B388" s="183"/>
      <c r="C388" s="218"/>
      <c r="D388" s="219"/>
      <c r="E388" s="222"/>
      <c r="F388" s="223"/>
      <c r="G388" s="264"/>
      <c r="H388" s="193"/>
      <c r="I388" s="224">
        <v>6</v>
      </c>
      <c r="J388" s="210" t="s">
        <v>305</v>
      </c>
      <c r="K388" s="201">
        <v>1250</v>
      </c>
      <c r="L388" s="347">
        <v>0</v>
      </c>
      <c r="M388" s="347">
        <v>0</v>
      </c>
      <c r="N388" s="347">
        <v>0</v>
      </c>
      <c r="O388" s="213" t="s">
        <v>951</v>
      </c>
      <c r="P388" s="214">
        <f t="shared" si="120"/>
        <v>0</v>
      </c>
      <c r="Q388" s="277">
        <f t="shared" si="111"/>
        <v>0</v>
      </c>
      <c r="R388" s="278"/>
      <c r="S388" s="210" t="s">
        <v>297</v>
      </c>
      <c r="T388" s="211">
        <v>1250</v>
      </c>
      <c r="U388" s="347">
        <v>15</v>
      </c>
      <c r="V388" s="347">
        <v>16</v>
      </c>
      <c r="W388" s="347">
        <v>23</v>
      </c>
      <c r="X388" s="348" t="s">
        <v>952</v>
      </c>
      <c r="Y388" s="249">
        <f t="shared" si="121"/>
        <v>18</v>
      </c>
      <c r="Z388" s="199">
        <f t="shared" si="113"/>
        <v>9.4665600000000006E-3</v>
      </c>
      <c r="AA388" s="463"/>
      <c r="AB388" s="485"/>
      <c r="AC388" s="486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</row>
    <row r="389" spans="1:198" ht="13.35" customHeight="1" x14ac:dyDescent="0.2">
      <c r="A389" s="414"/>
      <c r="B389" s="183"/>
      <c r="C389" s="218"/>
      <c r="D389" s="219"/>
      <c r="E389" s="14"/>
      <c r="F389" s="220"/>
      <c r="G389" s="221"/>
      <c r="H389" s="224"/>
      <c r="I389" s="224">
        <v>7</v>
      </c>
      <c r="J389" s="210" t="s">
        <v>295</v>
      </c>
      <c r="K389" s="201">
        <v>1250</v>
      </c>
      <c r="L389" s="347">
        <v>0</v>
      </c>
      <c r="M389" s="347">
        <v>0</v>
      </c>
      <c r="N389" s="347">
        <v>0</v>
      </c>
      <c r="O389" s="213" t="s">
        <v>951</v>
      </c>
      <c r="P389" s="214">
        <f t="shared" si="119"/>
        <v>0</v>
      </c>
      <c r="Q389" s="277">
        <f t="shared" si="111"/>
        <v>0</v>
      </c>
      <c r="R389" s="278"/>
      <c r="S389" s="210" t="s">
        <v>303</v>
      </c>
      <c r="T389" s="211">
        <v>1250</v>
      </c>
      <c r="U389" s="347">
        <v>16</v>
      </c>
      <c r="V389" s="347">
        <v>21</v>
      </c>
      <c r="W389" s="347">
        <v>29</v>
      </c>
      <c r="X389" s="348" t="s">
        <v>952</v>
      </c>
      <c r="Y389" s="249">
        <f t="shared" si="112"/>
        <v>22</v>
      </c>
      <c r="Z389" s="199">
        <f t="shared" si="113"/>
        <v>1.1570239999999999E-2</v>
      </c>
      <c r="AA389" s="461"/>
      <c r="AB389" s="485"/>
      <c r="AC389" s="486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</row>
    <row r="390" spans="1:198" ht="13.35" customHeight="1" x14ac:dyDescent="0.2">
      <c r="A390" s="414"/>
      <c r="B390" s="183"/>
      <c r="C390" s="218"/>
      <c r="D390" s="219"/>
      <c r="E390" s="14"/>
      <c r="F390" s="220"/>
      <c r="G390" s="221"/>
      <c r="H390" s="224"/>
      <c r="I390" s="224">
        <v>8</v>
      </c>
      <c r="J390" s="210" t="s">
        <v>296</v>
      </c>
      <c r="K390" s="201">
        <v>1250</v>
      </c>
      <c r="L390" s="347">
        <v>0</v>
      </c>
      <c r="M390" s="347">
        <v>0</v>
      </c>
      <c r="N390" s="347">
        <v>0</v>
      </c>
      <c r="O390" s="213" t="s">
        <v>951</v>
      </c>
      <c r="P390" s="214">
        <f t="shared" si="119"/>
        <v>0</v>
      </c>
      <c r="Q390" s="277">
        <f t="shared" si="111"/>
        <v>0</v>
      </c>
      <c r="R390" s="278"/>
      <c r="S390" s="210" t="s">
        <v>296</v>
      </c>
      <c r="T390" s="211">
        <v>1250</v>
      </c>
      <c r="U390" s="347">
        <v>36</v>
      </c>
      <c r="V390" s="347">
        <v>29</v>
      </c>
      <c r="W390" s="347">
        <v>31</v>
      </c>
      <c r="X390" s="348" t="s">
        <v>952</v>
      </c>
      <c r="Y390" s="214">
        <f t="shared" si="112"/>
        <v>32</v>
      </c>
      <c r="Z390" s="199">
        <f t="shared" si="113"/>
        <v>1.6829440000000001E-2</v>
      </c>
      <c r="AA390" s="461"/>
      <c r="AB390" s="485"/>
      <c r="AC390" s="486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</row>
    <row r="391" spans="1:198" ht="13.35" customHeight="1" x14ac:dyDescent="0.2">
      <c r="A391" s="414"/>
      <c r="B391" s="183"/>
      <c r="C391" s="218"/>
      <c r="D391" s="219"/>
      <c r="E391" s="14"/>
      <c r="F391" s="220"/>
      <c r="G391" s="221"/>
      <c r="H391" s="224"/>
      <c r="I391" s="224">
        <v>9</v>
      </c>
      <c r="J391" s="210" t="s">
        <v>297</v>
      </c>
      <c r="K391" s="201">
        <v>1250</v>
      </c>
      <c r="L391" s="347">
        <v>0</v>
      </c>
      <c r="M391" s="347">
        <v>0</v>
      </c>
      <c r="N391" s="347">
        <v>0</v>
      </c>
      <c r="O391" s="213" t="s">
        <v>951</v>
      </c>
      <c r="P391" s="214">
        <f t="shared" si="119"/>
        <v>0</v>
      </c>
      <c r="Q391" s="277">
        <f t="shared" si="111"/>
        <v>0</v>
      </c>
      <c r="R391" s="278"/>
      <c r="S391" s="210" t="s">
        <v>295</v>
      </c>
      <c r="T391" s="211">
        <v>1250</v>
      </c>
      <c r="U391" s="347">
        <v>36</v>
      </c>
      <c r="V391" s="347">
        <v>29</v>
      </c>
      <c r="W391" s="347">
        <v>31</v>
      </c>
      <c r="X391" s="348" t="s">
        <v>952</v>
      </c>
      <c r="Y391" s="214">
        <f t="shared" si="112"/>
        <v>32</v>
      </c>
      <c r="Z391" s="199">
        <f t="shared" si="113"/>
        <v>1.6829440000000001E-2</v>
      </c>
      <c r="AA391" s="461"/>
      <c r="AB391" s="485"/>
      <c r="AC391" s="486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</row>
    <row r="392" spans="1:198" ht="13.35" customHeight="1" x14ac:dyDescent="0.2">
      <c r="A392" s="414"/>
      <c r="B392" s="183"/>
      <c r="C392" s="218"/>
      <c r="D392" s="219"/>
      <c r="E392" s="14"/>
      <c r="F392" s="220"/>
      <c r="G392" s="221"/>
      <c r="H392" s="224"/>
      <c r="I392" s="224">
        <v>10</v>
      </c>
      <c r="J392" s="210" t="s">
        <v>298</v>
      </c>
      <c r="K392" s="201">
        <v>1250</v>
      </c>
      <c r="L392" s="347">
        <v>0</v>
      </c>
      <c r="M392" s="347">
        <v>0</v>
      </c>
      <c r="N392" s="347">
        <v>0</v>
      </c>
      <c r="O392" s="213" t="s">
        <v>951</v>
      </c>
      <c r="P392" s="214">
        <f t="shared" si="119"/>
        <v>0</v>
      </c>
      <c r="Q392" s="277">
        <f t="shared" si="111"/>
        <v>0</v>
      </c>
      <c r="R392" s="278"/>
      <c r="S392" s="210" t="s">
        <v>305</v>
      </c>
      <c r="T392" s="211">
        <v>1250</v>
      </c>
      <c r="U392" s="347">
        <v>16</v>
      </c>
      <c r="V392" s="347">
        <v>17</v>
      </c>
      <c r="W392" s="347">
        <v>16</v>
      </c>
      <c r="X392" s="348" t="s">
        <v>952</v>
      </c>
      <c r="Y392" s="214">
        <f t="shared" si="112"/>
        <v>16.333333333333332</v>
      </c>
      <c r="Z392" s="199">
        <f t="shared" si="113"/>
        <v>8.5900266666666652E-3</v>
      </c>
      <c r="AA392" s="461"/>
      <c r="AB392" s="485"/>
      <c r="AC392" s="486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</row>
    <row r="393" spans="1:198" ht="13.35" customHeight="1" x14ac:dyDescent="0.2">
      <c r="A393" s="414"/>
      <c r="B393" s="183"/>
      <c r="C393" s="218"/>
      <c r="D393" s="219"/>
      <c r="E393" s="14"/>
      <c r="F393" s="220"/>
      <c r="G393" s="221"/>
      <c r="H393" s="224"/>
      <c r="I393" s="224">
        <v>11</v>
      </c>
      <c r="J393" s="210" t="s">
        <v>299</v>
      </c>
      <c r="K393" s="201">
        <v>1250</v>
      </c>
      <c r="L393" s="347">
        <v>0</v>
      </c>
      <c r="M393" s="347">
        <v>0</v>
      </c>
      <c r="N393" s="347">
        <v>0</v>
      </c>
      <c r="O393" s="213" t="s">
        <v>951</v>
      </c>
      <c r="P393" s="214">
        <f t="shared" si="119"/>
        <v>0</v>
      </c>
      <c r="Q393" s="277">
        <f t="shared" si="111"/>
        <v>0</v>
      </c>
      <c r="R393" s="278"/>
      <c r="S393" s="210" t="s">
        <v>294</v>
      </c>
      <c r="T393" s="211">
        <v>1250</v>
      </c>
      <c r="U393" s="347">
        <v>16</v>
      </c>
      <c r="V393" s="347">
        <v>17</v>
      </c>
      <c r="W393" s="347">
        <v>16</v>
      </c>
      <c r="X393" s="348" t="s">
        <v>952</v>
      </c>
      <c r="Y393" s="214">
        <f t="shared" si="112"/>
        <v>16.333333333333332</v>
      </c>
      <c r="Z393" s="199">
        <f t="shared" si="113"/>
        <v>8.5900266666666652E-3</v>
      </c>
      <c r="AA393" s="461"/>
      <c r="AB393" s="485"/>
      <c r="AC393" s="486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</row>
    <row r="394" spans="1:198" ht="13.35" customHeight="1" x14ac:dyDescent="0.2">
      <c r="A394" s="414"/>
      <c r="B394" s="183"/>
      <c r="C394" s="218"/>
      <c r="D394" s="219"/>
      <c r="E394" s="14"/>
      <c r="F394" s="220"/>
      <c r="G394" s="221"/>
      <c r="H394" s="224"/>
      <c r="I394" s="224">
        <v>12</v>
      </c>
      <c r="J394" s="210" t="s">
        <v>300</v>
      </c>
      <c r="K394" s="201">
        <v>1250</v>
      </c>
      <c r="L394" s="347">
        <v>0</v>
      </c>
      <c r="M394" s="347">
        <v>0</v>
      </c>
      <c r="N394" s="347">
        <v>0</v>
      </c>
      <c r="O394" s="213" t="s">
        <v>951</v>
      </c>
      <c r="P394" s="214">
        <f t="shared" si="119"/>
        <v>0</v>
      </c>
      <c r="Q394" s="277">
        <f t="shared" si="111"/>
        <v>0</v>
      </c>
      <c r="R394" s="278"/>
      <c r="S394" s="210" t="s">
        <v>304</v>
      </c>
      <c r="T394" s="211">
        <v>1250</v>
      </c>
      <c r="U394" s="347">
        <v>19</v>
      </c>
      <c r="V394" s="347">
        <v>8</v>
      </c>
      <c r="W394" s="347">
        <v>6</v>
      </c>
      <c r="X394" s="348" t="s">
        <v>952</v>
      </c>
      <c r="Y394" s="214">
        <f t="shared" si="112"/>
        <v>11</v>
      </c>
      <c r="Z394" s="199">
        <f t="shared" ref="Z394:Z457" si="122">1.73*0.38*Y394/T394</f>
        <v>5.7851199999999995E-3</v>
      </c>
      <c r="AA394" s="461"/>
      <c r="AB394" s="485"/>
      <c r="AC394" s="486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</row>
    <row r="395" spans="1:198" ht="13.35" customHeight="1" x14ac:dyDescent="0.2">
      <c r="A395" s="414"/>
      <c r="B395" s="183"/>
      <c r="C395" s="218"/>
      <c r="D395" s="219"/>
      <c r="E395" s="14"/>
      <c r="F395" s="220"/>
      <c r="G395" s="221"/>
      <c r="H395" s="224"/>
      <c r="I395" s="224">
        <v>13</v>
      </c>
      <c r="J395" s="210" t="s">
        <v>301</v>
      </c>
      <c r="K395" s="201">
        <v>1250</v>
      </c>
      <c r="L395" s="347">
        <v>8</v>
      </c>
      <c r="M395" s="347">
        <v>9</v>
      </c>
      <c r="N395" s="347">
        <v>7</v>
      </c>
      <c r="O395" s="213" t="s">
        <v>951</v>
      </c>
      <c r="P395" s="214">
        <f t="shared" si="119"/>
        <v>8</v>
      </c>
      <c r="Q395" s="277">
        <f t="shared" ref="Q395:Q458" si="123">1.73*0.38*P395/K395</f>
        <v>4.2073600000000003E-3</v>
      </c>
      <c r="R395" s="278"/>
      <c r="S395" s="210" t="s">
        <v>293</v>
      </c>
      <c r="T395" s="211">
        <v>1250</v>
      </c>
      <c r="U395" s="347">
        <v>0</v>
      </c>
      <c r="V395" s="347">
        <v>0</v>
      </c>
      <c r="W395" s="347">
        <v>0</v>
      </c>
      <c r="X395" s="348" t="s">
        <v>952</v>
      </c>
      <c r="Y395" s="214">
        <f t="shared" si="112"/>
        <v>0</v>
      </c>
      <c r="Z395" s="199">
        <f t="shared" si="122"/>
        <v>0</v>
      </c>
      <c r="AA395" s="461"/>
      <c r="AB395" s="485"/>
      <c r="AC395" s="486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</row>
    <row r="396" spans="1:198" ht="13.35" customHeight="1" x14ac:dyDescent="0.2">
      <c r="A396" s="414"/>
      <c r="B396" s="183"/>
      <c r="C396" s="218"/>
      <c r="D396" s="219"/>
      <c r="E396" s="14"/>
      <c r="F396" s="220"/>
      <c r="G396" s="221"/>
      <c r="H396" s="224"/>
      <c r="I396" s="224">
        <v>14</v>
      </c>
      <c r="J396" s="210" t="s">
        <v>302</v>
      </c>
      <c r="K396" s="201">
        <v>1250</v>
      </c>
      <c r="L396" s="347">
        <v>8</v>
      </c>
      <c r="M396" s="347">
        <v>9</v>
      </c>
      <c r="N396" s="347">
        <v>7</v>
      </c>
      <c r="O396" s="213" t="s">
        <v>951</v>
      </c>
      <c r="P396" s="214">
        <f t="shared" si="119"/>
        <v>8</v>
      </c>
      <c r="Q396" s="277">
        <f t="shared" si="123"/>
        <v>4.2073600000000003E-3</v>
      </c>
      <c r="R396" s="278"/>
      <c r="S396" s="210" t="s">
        <v>277</v>
      </c>
      <c r="T396" s="211">
        <v>1250</v>
      </c>
      <c r="U396" s="347">
        <v>0</v>
      </c>
      <c r="V396" s="347">
        <v>0</v>
      </c>
      <c r="W396" s="347">
        <v>0</v>
      </c>
      <c r="X396" s="348" t="s">
        <v>952</v>
      </c>
      <c r="Y396" s="214">
        <f t="shared" si="112"/>
        <v>0</v>
      </c>
      <c r="Z396" s="199">
        <f t="shared" si="122"/>
        <v>0</v>
      </c>
      <c r="AA396" s="461"/>
      <c r="AB396" s="485"/>
      <c r="AC396" s="486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</row>
    <row r="397" spans="1:198" ht="13.35" customHeight="1" x14ac:dyDescent="0.2">
      <c r="A397" s="414"/>
      <c r="B397" s="183"/>
      <c r="C397" s="218"/>
      <c r="D397" s="219"/>
      <c r="E397" s="14"/>
      <c r="F397" s="220"/>
      <c r="G397" s="221"/>
      <c r="H397" s="224"/>
      <c r="I397" s="224">
        <v>15</v>
      </c>
      <c r="J397" s="210" t="s">
        <v>303</v>
      </c>
      <c r="K397" s="201">
        <v>1250</v>
      </c>
      <c r="L397" s="347">
        <v>9</v>
      </c>
      <c r="M397" s="347">
        <v>11</v>
      </c>
      <c r="N397" s="347">
        <v>14</v>
      </c>
      <c r="O397" s="213" t="s">
        <v>951</v>
      </c>
      <c r="P397" s="214">
        <f t="shared" si="119"/>
        <v>11.333333333333334</v>
      </c>
      <c r="Q397" s="277">
        <f t="shared" si="123"/>
        <v>5.9604266666666668E-3</v>
      </c>
      <c r="R397" s="278"/>
      <c r="S397" s="210" t="s">
        <v>277</v>
      </c>
      <c r="T397" s="211">
        <v>1250</v>
      </c>
      <c r="U397" s="347">
        <v>0</v>
      </c>
      <c r="V397" s="347">
        <v>0</v>
      </c>
      <c r="W397" s="347">
        <v>0</v>
      </c>
      <c r="X397" s="348" t="s">
        <v>952</v>
      </c>
      <c r="Y397" s="214">
        <f t="shared" si="112"/>
        <v>0</v>
      </c>
      <c r="Z397" s="199">
        <f t="shared" si="122"/>
        <v>0</v>
      </c>
      <c r="AA397" s="461"/>
      <c r="AB397" s="485"/>
      <c r="AC397" s="486"/>
      <c r="AD397" s="8"/>
      <c r="AE397" s="8"/>
      <c r="AF397" s="8"/>
      <c r="AG397" s="8"/>
      <c r="AH397" s="8"/>
      <c r="AI397" s="8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</row>
    <row r="398" spans="1:198" ht="13.35" customHeight="1" thickBot="1" x14ac:dyDescent="0.25">
      <c r="A398" s="414"/>
      <c r="B398" s="183"/>
      <c r="C398" s="218"/>
      <c r="D398" s="219"/>
      <c r="E398" s="14"/>
      <c r="F398" s="220"/>
      <c r="G398" s="208"/>
      <c r="H398" s="209"/>
      <c r="I398" s="233">
        <v>16</v>
      </c>
      <c r="J398" s="234" t="s">
        <v>304</v>
      </c>
      <c r="K398" s="235">
        <v>1250</v>
      </c>
      <c r="L398" s="354">
        <v>9</v>
      </c>
      <c r="M398" s="354">
        <v>11</v>
      </c>
      <c r="N398" s="354">
        <v>14</v>
      </c>
      <c r="O398" s="237" t="s">
        <v>951</v>
      </c>
      <c r="P398" s="238">
        <f t="shared" si="119"/>
        <v>11.333333333333334</v>
      </c>
      <c r="Q398" s="239">
        <f t="shared" si="123"/>
        <v>5.9604266666666668E-3</v>
      </c>
      <c r="R398" s="240"/>
      <c r="S398" s="234" t="s">
        <v>449</v>
      </c>
      <c r="T398" s="235">
        <v>1250</v>
      </c>
      <c r="U398" s="354">
        <v>0</v>
      </c>
      <c r="V398" s="354">
        <v>0</v>
      </c>
      <c r="W398" s="354">
        <v>0</v>
      </c>
      <c r="X398" s="350" t="s">
        <v>952</v>
      </c>
      <c r="Y398" s="238">
        <f t="shared" si="112"/>
        <v>0</v>
      </c>
      <c r="Z398" s="239">
        <f t="shared" si="122"/>
        <v>0</v>
      </c>
      <c r="AA398" s="462"/>
      <c r="AB398" s="485"/>
      <c r="AC398" s="486"/>
      <c r="AD398" s="8"/>
      <c r="AE398" s="8"/>
      <c r="AF398" s="8"/>
      <c r="AG398" s="8"/>
      <c r="AH398" s="8"/>
      <c r="AI398" s="8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</row>
    <row r="399" spans="1:198" ht="13.35" customHeight="1" thickBot="1" x14ac:dyDescent="0.25">
      <c r="A399" s="414"/>
      <c r="B399" s="295">
        <v>45008</v>
      </c>
      <c r="C399" s="187">
        <v>0.66875000000000007</v>
      </c>
      <c r="D399" s="188">
        <v>10</v>
      </c>
      <c r="E399" s="189">
        <f>(MAX(L399:N399))/K399/1.44</f>
        <v>6.5555555555555561E-2</v>
      </c>
      <c r="F399" s="190">
        <f>(MAX(U399:W399))/T399/1.44</f>
        <v>6.5000000000000002E-2</v>
      </c>
      <c r="G399" s="191" t="s">
        <v>35</v>
      </c>
      <c r="H399" s="192" t="s">
        <v>28</v>
      </c>
      <c r="I399" s="193">
        <v>49009</v>
      </c>
      <c r="J399" s="194" t="s">
        <v>29</v>
      </c>
      <c r="K399" s="201">
        <v>1250</v>
      </c>
      <c r="L399" s="249">
        <f>SUM(L400:L413)</f>
        <v>118</v>
      </c>
      <c r="M399" s="249">
        <f>SUM(M400:M413)</f>
        <v>87</v>
      </c>
      <c r="N399" s="249">
        <f>SUM(N400:N413)</f>
        <v>93</v>
      </c>
      <c r="O399" s="197" t="s">
        <v>953</v>
      </c>
      <c r="P399" s="249">
        <f t="shared" si="119"/>
        <v>99.333333333333329</v>
      </c>
      <c r="Q399" s="199">
        <f t="shared" si="123"/>
        <v>5.2241386666666667E-2</v>
      </c>
      <c r="R399" s="250" t="s">
        <v>31</v>
      </c>
      <c r="S399" s="200" t="s">
        <v>36</v>
      </c>
      <c r="T399" s="201">
        <v>1250</v>
      </c>
      <c r="U399" s="249">
        <f>SUM(U400:U413)</f>
        <v>117</v>
      </c>
      <c r="V399" s="249">
        <f>SUM(V400:V413)</f>
        <v>87</v>
      </c>
      <c r="W399" s="251">
        <f>SUM(W400:W413)</f>
        <v>78</v>
      </c>
      <c r="X399" s="203" t="s">
        <v>920</v>
      </c>
      <c r="Y399" s="249">
        <f t="shared" si="112"/>
        <v>94</v>
      </c>
      <c r="Z399" s="199">
        <f t="shared" si="122"/>
        <v>4.9436479999999998E-2</v>
      </c>
      <c r="AA399" s="463" t="s">
        <v>31</v>
      </c>
      <c r="AB399" s="485">
        <f>Q399+Z399</f>
        <v>0.10167786666666667</v>
      </c>
      <c r="AC399" s="486">
        <f t="shared" ref="AC395:AC458" si="124">T399 - (AB399*T399)</f>
        <v>1122.9026666666666</v>
      </c>
      <c r="AD399" s="8"/>
      <c r="AE399" s="8"/>
      <c r="AF399" s="8"/>
      <c r="AG399" s="8"/>
      <c r="AH399" s="8"/>
      <c r="AI399" s="8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</row>
    <row r="400" spans="1:198" ht="13.35" customHeight="1" x14ac:dyDescent="0.2">
      <c r="A400" s="414"/>
      <c r="B400" s="183"/>
      <c r="C400" s="218"/>
      <c r="D400" s="219"/>
      <c r="E400" s="14"/>
      <c r="F400" s="220"/>
      <c r="G400" s="221"/>
      <c r="H400" s="224"/>
      <c r="I400" s="224">
        <v>1</v>
      </c>
      <c r="J400" s="210" t="s">
        <v>306</v>
      </c>
      <c r="K400" s="201">
        <v>1250</v>
      </c>
      <c r="L400" s="347">
        <v>3</v>
      </c>
      <c r="M400" s="347">
        <v>2</v>
      </c>
      <c r="N400" s="347">
        <v>8</v>
      </c>
      <c r="O400" s="213" t="s">
        <v>953</v>
      </c>
      <c r="P400" s="214">
        <f t="shared" si="119"/>
        <v>4.333333333333333</v>
      </c>
      <c r="Q400" s="277">
        <f t="shared" si="123"/>
        <v>2.2789866666666665E-3</v>
      </c>
      <c r="R400" s="278"/>
      <c r="S400" s="210" t="s">
        <v>302</v>
      </c>
      <c r="T400" s="211">
        <v>1250</v>
      </c>
      <c r="U400" s="347">
        <v>12</v>
      </c>
      <c r="V400" s="347">
        <v>13</v>
      </c>
      <c r="W400" s="347">
        <v>10</v>
      </c>
      <c r="X400" s="348" t="s">
        <v>920</v>
      </c>
      <c r="Y400" s="249">
        <f t="shared" si="112"/>
        <v>11.666666666666666</v>
      </c>
      <c r="Z400" s="199">
        <f t="shared" si="122"/>
        <v>6.1357333333333331E-3</v>
      </c>
      <c r="AA400" s="461"/>
      <c r="AB400" s="485"/>
      <c r="AC400" s="486"/>
      <c r="AD400" s="8"/>
      <c r="AE400" s="8"/>
      <c r="AF400" s="8"/>
      <c r="AG400" s="8"/>
      <c r="AH400" s="8"/>
      <c r="AI400" s="8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</row>
    <row r="401" spans="1:198" ht="13.35" customHeight="1" x14ac:dyDescent="0.2">
      <c r="A401" s="414"/>
      <c r="B401" s="183"/>
      <c r="C401" s="218"/>
      <c r="D401" s="219"/>
      <c r="E401" s="14"/>
      <c r="F401" s="220"/>
      <c r="G401" s="221"/>
      <c r="H401" s="224"/>
      <c r="I401" s="224">
        <v>2</v>
      </c>
      <c r="J401" s="210" t="s">
        <v>300</v>
      </c>
      <c r="K401" s="201">
        <v>1250</v>
      </c>
      <c r="L401" s="347">
        <v>6</v>
      </c>
      <c r="M401" s="347">
        <v>5</v>
      </c>
      <c r="N401" s="347">
        <v>6</v>
      </c>
      <c r="O401" s="213" t="s">
        <v>953</v>
      </c>
      <c r="P401" s="214">
        <f t="shared" si="119"/>
        <v>5.666666666666667</v>
      </c>
      <c r="Q401" s="277">
        <f t="shared" si="123"/>
        <v>2.9802133333333334E-3</v>
      </c>
      <c r="R401" s="278"/>
      <c r="S401" s="210" t="s">
        <v>301</v>
      </c>
      <c r="T401" s="211">
        <v>1250</v>
      </c>
      <c r="U401" s="347">
        <v>12</v>
      </c>
      <c r="V401" s="347">
        <v>13</v>
      </c>
      <c r="W401" s="347">
        <v>10</v>
      </c>
      <c r="X401" s="348" t="s">
        <v>920</v>
      </c>
      <c r="Y401" s="214">
        <f t="shared" si="112"/>
        <v>11.666666666666666</v>
      </c>
      <c r="Z401" s="199">
        <f t="shared" si="122"/>
        <v>6.1357333333333331E-3</v>
      </c>
      <c r="AA401" s="461"/>
      <c r="AB401" s="485"/>
      <c r="AC401" s="486"/>
      <c r="AD401" s="8"/>
      <c r="AE401" s="8"/>
      <c r="AF401" s="8"/>
      <c r="AG401" s="8"/>
      <c r="AH401" s="8"/>
      <c r="AI401" s="8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</row>
    <row r="402" spans="1:198" ht="13.35" customHeight="1" x14ac:dyDescent="0.2">
      <c r="A402" s="414"/>
      <c r="B402" s="183"/>
      <c r="C402" s="218"/>
      <c r="D402" s="219"/>
      <c r="E402" s="14"/>
      <c r="F402" s="220"/>
      <c r="G402" s="221"/>
      <c r="H402" s="224"/>
      <c r="I402" s="224">
        <v>3</v>
      </c>
      <c r="J402" s="210" t="s">
        <v>301</v>
      </c>
      <c r="K402" s="201">
        <v>1250</v>
      </c>
      <c r="L402" s="347">
        <v>12</v>
      </c>
      <c r="M402" s="347">
        <v>14</v>
      </c>
      <c r="N402" s="347">
        <v>8</v>
      </c>
      <c r="O402" s="213" t="s">
        <v>953</v>
      </c>
      <c r="P402" s="214">
        <f t="shared" si="119"/>
        <v>11.333333333333334</v>
      </c>
      <c r="Q402" s="277">
        <f t="shared" si="123"/>
        <v>5.9604266666666668E-3</v>
      </c>
      <c r="R402" s="278"/>
      <c r="S402" s="210" t="s">
        <v>306</v>
      </c>
      <c r="T402" s="211">
        <v>1250</v>
      </c>
      <c r="U402" s="347">
        <v>1</v>
      </c>
      <c r="V402" s="347">
        <v>1</v>
      </c>
      <c r="W402" s="347">
        <v>1</v>
      </c>
      <c r="X402" s="348" t="s">
        <v>920</v>
      </c>
      <c r="Y402" s="214">
        <f t="shared" si="112"/>
        <v>1</v>
      </c>
      <c r="Z402" s="199">
        <f t="shared" si="122"/>
        <v>5.2592000000000003E-4</v>
      </c>
      <c r="AA402" s="461"/>
      <c r="AB402" s="485"/>
      <c r="AC402" s="486"/>
      <c r="AD402" s="8"/>
      <c r="AE402" s="8"/>
      <c r="AF402" s="8"/>
      <c r="AG402" s="8"/>
      <c r="AH402" s="8"/>
      <c r="AI402" s="8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</row>
    <row r="403" spans="1:198" ht="13.35" customHeight="1" x14ac:dyDescent="0.2">
      <c r="A403" s="414"/>
      <c r="B403" s="183"/>
      <c r="C403" s="218"/>
      <c r="D403" s="219"/>
      <c r="E403" s="14"/>
      <c r="F403" s="220"/>
      <c r="G403" s="221"/>
      <c r="H403" s="224"/>
      <c r="I403" s="224">
        <v>4</v>
      </c>
      <c r="J403" s="210" t="s">
        <v>302</v>
      </c>
      <c r="K403" s="201">
        <v>1250</v>
      </c>
      <c r="L403" s="347">
        <v>12</v>
      </c>
      <c r="M403" s="347">
        <v>14</v>
      </c>
      <c r="N403" s="347">
        <v>8</v>
      </c>
      <c r="O403" s="213" t="s">
        <v>953</v>
      </c>
      <c r="P403" s="214">
        <f t="shared" si="119"/>
        <v>11.333333333333334</v>
      </c>
      <c r="Q403" s="277">
        <f t="shared" si="123"/>
        <v>5.9604266666666668E-3</v>
      </c>
      <c r="R403" s="278"/>
      <c r="S403" s="210" t="s">
        <v>300</v>
      </c>
      <c r="T403" s="211">
        <v>1250</v>
      </c>
      <c r="U403" s="347">
        <v>5</v>
      </c>
      <c r="V403" s="347">
        <v>6</v>
      </c>
      <c r="W403" s="347">
        <v>4</v>
      </c>
      <c r="X403" s="348" t="s">
        <v>920</v>
      </c>
      <c r="Y403" s="214">
        <f t="shared" si="112"/>
        <v>5</v>
      </c>
      <c r="Z403" s="199">
        <f t="shared" si="122"/>
        <v>2.6295999999999997E-3</v>
      </c>
      <c r="AA403" s="461"/>
      <c r="AB403" s="485"/>
      <c r="AC403" s="486"/>
      <c r="AD403" s="8"/>
      <c r="AE403" s="8"/>
      <c r="AF403" s="8"/>
      <c r="AG403" s="8"/>
      <c r="AH403" s="8"/>
      <c r="AI403" s="8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</row>
    <row r="404" spans="1:198" ht="13.35" customHeight="1" x14ac:dyDescent="0.2">
      <c r="A404" s="414"/>
      <c r="B404" s="183"/>
      <c r="C404" s="218"/>
      <c r="D404" s="219"/>
      <c r="E404" s="14"/>
      <c r="F404" s="220"/>
      <c r="G404" s="221"/>
      <c r="H404" s="224"/>
      <c r="I404" s="224">
        <v>5</v>
      </c>
      <c r="J404" s="210" t="s">
        <v>305</v>
      </c>
      <c r="K404" s="201">
        <v>1250</v>
      </c>
      <c r="L404" s="347">
        <v>34</v>
      </c>
      <c r="M404" s="347">
        <v>20</v>
      </c>
      <c r="N404" s="347">
        <v>17</v>
      </c>
      <c r="O404" s="213" t="s">
        <v>953</v>
      </c>
      <c r="P404" s="214">
        <f t="shared" si="119"/>
        <v>23.666666666666668</v>
      </c>
      <c r="Q404" s="277">
        <f t="shared" si="123"/>
        <v>1.2446773333333334E-2</v>
      </c>
      <c r="R404" s="278"/>
      <c r="S404" s="210" t="s">
        <v>305</v>
      </c>
      <c r="T404" s="211">
        <v>1250</v>
      </c>
      <c r="U404" s="347">
        <v>25</v>
      </c>
      <c r="V404" s="347">
        <v>17</v>
      </c>
      <c r="W404" s="347">
        <v>15</v>
      </c>
      <c r="X404" s="348" t="s">
        <v>920</v>
      </c>
      <c r="Y404" s="214">
        <f t="shared" si="112"/>
        <v>19</v>
      </c>
      <c r="Z404" s="199">
        <f t="shared" si="122"/>
        <v>9.9924799999999998E-3</v>
      </c>
      <c r="AA404" s="461"/>
      <c r="AB404" s="485"/>
      <c r="AC404" s="486"/>
      <c r="AD404" s="8"/>
      <c r="AE404" s="8"/>
      <c r="AF404" s="8"/>
      <c r="AG404" s="8"/>
      <c r="AH404" s="8"/>
      <c r="AI404" s="8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</row>
    <row r="405" spans="1:198" ht="13.35" customHeight="1" x14ac:dyDescent="0.2">
      <c r="A405" s="414"/>
      <c r="B405" s="183"/>
      <c r="C405" s="218"/>
      <c r="D405" s="219"/>
      <c r="E405" s="14"/>
      <c r="F405" s="220"/>
      <c r="G405" s="221"/>
      <c r="H405" s="224"/>
      <c r="I405" s="224">
        <v>6</v>
      </c>
      <c r="J405" s="210" t="s">
        <v>304</v>
      </c>
      <c r="K405" s="201">
        <v>1250</v>
      </c>
      <c r="L405" s="347">
        <v>1</v>
      </c>
      <c r="M405" s="347">
        <v>1</v>
      </c>
      <c r="N405" s="347">
        <v>1</v>
      </c>
      <c r="O405" s="213" t="s">
        <v>953</v>
      </c>
      <c r="P405" s="214">
        <f t="shared" si="119"/>
        <v>1</v>
      </c>
      <c r="Q405" s="277">
        <f t="shared" si="123"/>
        <v>5.2592000000000003E-4</v>
      </c>
      <c r="R405" s="278"/>
      <c r="S405" s="210" t="s">
        <v>304</v>
      </c>
      <c r="T405" s="211">
        <v>1250</v>
      </c>
      <c r="U405" s="347">
        <v>1</v>
      </c>
      <c r="V405" s="347">
        <v>1</v>
      </c>
      <c r="W405" s="347">
        <v>1</v>
      </c>
      <c r="X405" s="348" t="s">
        <v>920</v>
      </c>
      <c r="Y405" s="214">
        <f t="shared" si="112"/>
        <v>1</v>
      </c>
      <c r="Z405" s="199">
        <f t="shared" si="122"/>
        <v>5.2592000000000003E-4</v>
      </c>
      <c r="AA405" s="461"/>
      <c r="AB405" s="485"/>
      <c r="AC405" s="486"/>
      <c r="AD405" s="8"/>
      <c r="AE405" s="8"/>
      <c r="AF405" s="8"/>
      <c r="AG405" s="8"/>
      <c r="AH405" s="8"/>
      <c r="AI405" s="8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</row>
    <row r="406" spans="1:198" ht="13.35" customHeight="1" x14ac:dyDescent="0.2">
      <c r="A406" s="414"/>
      <c r="B406" s="183"/>
      <c r="C406" s="218"/>
      <c r="D406" s="219"/>
      <c r="E406" s="14"/>
      <c r="F406" s="220"/>
      <c r="G406" s="221"/>
      <c r="H406" s="224"/>
      <c r="I406" s="224">
        <v>7</v>
      </c>
      <c r="J406" s="210" t="s">
        <v>296</v>
      </c>
      <c r="K406" s="201">
        <v>1250</v>
      </c>
      <c r="L406" s="347">
        <v>23</v>
      </c>
      <c r="M406" s="347">
        <v>18</v>
      </c>
      <c r="N406" s="347">
        <v>27</v>
      </c>
      <c r="O406" s="213" t="s">
        <v>953</v>
      </c>
      <c r="P406" s="214">
        <f t="shared" si="119"/>
        <v>22.666666666666668</v>
      </c>
      <c r="Q406" s="277">
        <f t="shared" si="123"/>
        <v>1.1920853333333334E-2</v>
      </c>
      <c r="R406" s="278"/>
      <c r="S406" s="210" t="s">
        <v>296</v>
      </c>
      <c r="T406" s="211">
        <v>1250</v>
      </c>
      <c r="U406" s="347">
        <v>43</v>
      </c>
      <c r="V406" s="347">
        <v>16</v>
      </c>
      <c r="W406" s="347">
        <v>11</v>
      </c>
      <c r="X406" s="348" t="s">
        <v>920</v>
      </c>
      <c r="Y406" s="214">
        <f t="shared" si="112"/>
        <v>23.333333333333332</v>
      </c>
      <c r="Z406" s="199">
        <f t="shared" si="122"/>
        <v>1.2271466666666666E-2</v>
      </c>
      <c r="AA406" s="461"/>
      <c r="AB406" s="485"/>
      <c r="AC406" s="486"/>
      <c r="AD406" s="8"/>
      <c r="AE406" s="8"/>
      <c r="AF406" s="8"/>
      <c r="AG406" s="8"/>
      <c r="AH406" s="8"/>
      <c r="AI406" s="8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</row>
    <row r="407" spans="1:198" ht="13.35" customHeight="1" x14ac:dyDescent="0.2">
      <c r="A407" s="414"/>
      <c r="B407" s="183"/>
      <c r="C407" s="218"/>
      <c r="D407" s="219"/>
      <c r="E407" s="14"/>
      <c r="F407" s="220"/>
      <c r="G407" s="221"/>
      <c r="H407" s="224"/>
      <c r="I407" s="224">
        <v>8</v>
      </c>
      <c r="J407" s="210" t="s">
        <v>303</v>
      </c>
      <c r="K407" s="201">
        <v>1250</v>
      </c>
      <c r="L407" s="347">
        <v>9</v>
      </c>
      <c r="M407" s="347">
        <v>4</v>
      </c>
      <c r="N407" s="347">
        <v>7</v>
      </c>
      <c r="O407" s="213" t="s">
        <v>953</v>
      </c>
      <c r="P407" s="214">
        <f t="shared" ref="P407:P413" si="125">(L406+M406+N406)/3</f>
        <v>22.666666666666668</v>
      </c>
      <c r="Q407" s="277">
        <f t="shared" si="123"/>
        <v>1.1920853333333334E-2</v>
      </c>
      <c r="R407" s="278"/>
      <c r="S407" s="210" t="s">
        <v>303</v>
      </c>
      <c r="T407" s="211">
        <v>1250</v>
      </c>
      <c r="U407" s="347">
        <v>15</v>
      </c>
      <c r="V407" s="347">
        <v>1</v>
      </c>
      <c r="W407" s="347">
        <v>7</v>
      </c>
      <c r="X407" s="348" t="s">
        <v>920</v>
      </c>
      <c r="Y407" s="214">
        <f t="shared" si="112"/>
        <v>7.666666666666667</v>
      </c>
      <c r="Z407" s="199">
        <f t="shared" si="122"/>
        <v>4.0320533333333339E-3</v>
      </c>
      <c r="AA407" s="461"/>
      <c r="AB407" s="485"/>
      <c r="AC407" s="486"/>
      <c r="AD407" s="8"/>
      <c r="AE407" s="8"/>
      <c r="AF407" s="8"/>
      <c r="AG407" s="8"/>
      <c r="AH407" s="8"/>
      <c r="AI407" s="8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</row>
    <row r="408" spans="1:198" ht="13.35" customHeight="1" x14ac:dyDescent="0.2">
      <c r="A408" s="414"/>
      <c r="B408" s="183"/>
      <c r="C408" s="218"/>
      <c r="D408" s="279"/>
      <c r="E408" s="14"/>
      <c r="F408" s="220"/>
      <c r="G408" s="221"/>
      <c r="H408" s="224"/>
      <c r="I408" s="224">
        <v>9</v>
      </c>
      <c r="J408" s="210" t="s">
        <v>298</v>
      </c>
      <c r="K408" s="201">
        <v>1250</v>
      </c>
      <c r="L408" s="347">
        <v>17</v>
      </c>
      <c r="M408" s="347">
        <v>8</v>
      </c>
      <c r="N408" s="347">
        <v>10</v>
      </c>
      <c r="O408" s="213" t="s">
        <v>953</v>
      </c>
      <c r="P408" s="214">
        <f t="shared" si="125"/>
        <v>6.666666666666667</v>
      </c>
      <c r="Q408" s="277">
        <f t="shared" si="123"/>
        <v>3.5061333333333338E-3</v>
      </c>
      <c r="R408" s="278"/>
      <c r="S408" s="210" t="s">
        <v>298</v>
      </c>
      <c r="T408" s="211">
        <v>1250</v>
      </c>
      <c r="U408" s="347">
        <v>2</v>
      </c>
      <c r="V408" s="347">
        <v>16</v>
      </c>
      <c r="W408" s="347">
        <v>17</v>
      </c>
      <c r="X408" s="348" t="s">
        <v>920</v>
      </c>
      <c r="Y408" s="214">
        <f t="shared" si="112"/>
        <v>11.666666666666666</v>
      </c>
      <c r="Z408" s="199">
        <f t="shared" si="122"/>
        <v>6.1357333333333331E-3</v>
      </c>
      <c r="AA408" s="461"/>
      <c r="AB408" s="485"/>
      <c r="AC408" s="486"/>
      <c r="AD408" s="8"/>
      <c r="AE408" s="8"/>
      <c r="AF408" s="8"/>
      <c r="AG408" s="8"/>
      <c r="AH408" s="8"/>
      <c r="AI408" s="8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</row>
    <row r="409" spans="1:198" ht="13.35" customHeight="1" x14ac:dyDescent="0.2">
      <c r="A409" s="414"/>
      <c r="B409" s="183"/>
      <c r="C409" s="218"/>
      <c r="D409" s="219"/>
      <c r="E409" s="14"/>
      <c r="F409" s="220"/>
      <c r="G409" s="221"/>
      <c r="H409" s="224"/>
      <c r="I409" s="224">
        <v>10</v>
      </c>
      <c r="J409" s="210" t="s">
        <v>307</v>
      </c>
      <c r="K409" s="201">
        <v>1250</v>
      </c>
      <c r="L409" s="347">
        <v>1</v>
      </c>
      <c r="M409" s="347">
        <v>1</v>
      </c>
      <c r="N409" s="347">
        <v>1</v>
      </c>
      <c r="O409" s="213" t="s">
        <v>953</v>
      </c>
      <c r="P409" s="214">
        <f t="shared" si="125"/>
        <v>11.666666666666666</v>
      </c>
      <c r="Q409" s="277">
        <f t="shared" si="123"/>
        <v>6.1357333333333331E-3</v>
      </c>
      <c r="R409" s="278"/>
      <c r="S409" s="210" t="s">
        <v>307</v>
      </c>
      <c r="T409" s="211">
        <v>1250</v>
      </c>
      <c r="U409" s="347">
        <v>1</v>
      </c>
      <c r="V409" s="347">
        <v>3</v>
      </c>
      <c r="W409" s="347">
        <v>2</v>
      </c>
      <c r="X409" s="348" t="s">
        <v>920</v>
      </c>
      <c r="Y409" s="214">
        <f t="shared" si="112"/>
        <v>2</v>
      </c>
      <c r="Z409" s="199">
        <f t="shared" si="122"/>
        <v>1.0518400000000001E-3</v>
      </c>
      <c r="AA409" s="461"/>
      <c r="AB409" s="485"/>
      <c r="AC409" s="486"/>
      <c r="AD409" s="8"/>
      <c r="AE409" s="8"/>
      <c r="AF409" s="8"/>
      <c r="AG409" s="8"/>
      <c r="AH409" s="8"/>
      <c r="AI409" s="8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</row>
    <row r="410" spans="1:198" ht="13.35" customHeight="1" x14ac:dyDescent="0.2">
      <c r="A410" s="414"/>
      <c r="B410" s="183"/>
      <c r="C410" s="218"/>
      <c r="D410" s="219"/>
      <c r="E410" s="14"/>
      <c r="F410" s="220"/>
      <c r="G410" s="221"/>
      <c r="H410" s="224"/>
      <c r="I410" s="224">
        <v>11</v>
      </c>
      <c r="J410" s="210" t="s">
        <v>277</v>
      </c>
      <c r="K410" s="201">
        <v>1250</v>
      </c>
      <c r="L410" s="347">
        <v>0</v>
      </c>
      <c r="M410" s="347">
        <v>0</v>
      </c>
      <c r="N410" s="347">
        <v>0</v>
      </c>
      <c r="O410" s="213" t="s">
        <v>953</v>
      </c>
      <c r="P410" s="214">
        <f t="shared" si="125"/>
        <v>1</v>
      </c>
      <c r="Q410" s="277">
        <f t="shared" si="123"/>
        <v>5.2592000000000003E-4</v>
      </c>
      <c r="R410" s="278"/>
      <c r="S410" s="210" t="s">
        <v>277</v>
      </c>
      <c r="T410" s="211">
        <v>1250</v>
      </c>
      <c r="U410" s="347">
        <v>0</v>
      </c>
      <c r="V410" s="347">
        <v>0</v>
      </c>
      <c r="W410" s="347">
        <v>0</v>
      </c>
      <c r="X410" s="348" t="s">
        <v>920</v>
      </c>
      <c r="Y410" s="214">
        <f t="shared" si="112"/>
        <v>0</v>
      </c>
      <c r="Z410" s="199">
        <f t="shared" si="122"/>
        <v>0</v>
      </c>
      <c r="AA410" s="461"/>
      <c r="AB410" s="485"/>
      <c r="AC410" s="486"/>
      <c r="AD410" s="8"/>
      <c r="AE410" s="8"/>
      <c r="AF410" s="8"/>
      <c r="AG410" s="8"/>
      <c r="AH410" s="8"/>
      <c r="AI410" s="8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</row>
    <row r="411" spans="1:198" ht="13.35" customHeight="1" x14ac:dyDescent="0.2">
      <c r="A411" s="414"/>
      <c r="B411" s="183"/>
      <c r="C411" s="218"/>
      <c r="D411" s="219"/>
      <c r="E411" s="14"/>
      <c r="F411" s="220"/>
      <c r="G411" s="221"/>
      <c r="H411" s="224"/>
      <c r="I411" s="224">
        <v>12</v>
      </c>
      <c r="J411" s="210" t="s">
        <v>277</v>
      </c>
      <c r="K411" s="201">
        <v>1250</v>
      </c>
      <c r="L411" s="347">
        <v>0</v>
      </c>
      <c r="M411" s="347">
        <v>0</v>
      </c>
      <c r="N411" s="347">
        <v>0</v>
      </c>
      <c r="O411" s="213" t="s">
        <v>953</v>
      </c>
      <c r="P411" s="214">
        <f t="shared" si="125"/>
        <v>0</v>
      </c>
      <c r="Q411" s="277">
        <f t="shared" si="123"/>
        <v>0</v>
      </c>
      <c r="R411" s="278"/>
      <c r="S411" s="210" t="s">
        <v>277</v>
      </c>
      <c r="T411" s="211">
        <v>1250</v>
      </c>
      <c r="U411" s="347">
        <v>0</v>
      </c>
      <c r="V411" s="347">
        <v>0</v>
      </c>
      <c r="W411" s="347">
        <v>0</v>
      </c>
      <c r="X411" s="348" t="s">
        <v>920</v>
      </c>
      <c r="Y411" s="214">
        <f t="shared" si="112"/>
        <v>0</v>
      </c>
      <c r="Z411" s="199">
        <f t="shared" si="122"/>
        <v>0</v>
      </c>
      <c r="AA411" s="461"/>
      <c r="AB411" s="485"/>
      <c r="AC411" s="486"/>
      <c r="AD411" s="8"/>
      <c r="AE411" s="8"/>
      <c r="AF411" s="8"/>
      <c r="AG411" s="8"/>
      <c r="AH411" s="8"/>
      <c r="AI411" s="8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</row>
    <row r="412" spans="1:198" ht="13.35" customHeight="1" x14ac:dyDescent="0.2">
      <c r="A412" s="414"/>
      <c r="B412" s="183"/>
      <c r="C412" s="218"/>
      <c r="D412" s="219"/>
      <c r="E412" s="14"/>
      <c r="F412" s="220"/>
      <c r="G412" s="221"/>
      <c r="H412" s="224"/>
      <c r="I412" s="224">
        <v>13</v>
      </c>
      <c r="J412" s="210" t="s">
        <v>277</v>
      </c>
      <c r="K412" s="201">
        <v>1250</v>
      </c>
      <c r="L412" s="347">
        <v>0</v>
      </c>
      <c r="M412" s="347">
        <v>0</v>
      </c>
      <c r="N412" s="347">
        <v>0</v>
      </c>
      <c r="O412" s="213" t="s">
        <v>953</v>
      </c>
      <c r="P412" s="214">
        <f t="shared" si="125"/>
        <v>0</v>
      </c>
      <c r="Q412" s="277">
        <f t="shared" si="123"/>
        <v>0</v>
      </c>
      <c r="R412" s="278"/>
      <c r="S412" s="210" t="s">
        <v>277</v>
      </c>
      <c r="T412" s="211">
        <v>1250</v>
      </c>
      <c r="U412" s="347">
        <v>0</v>
      </c>
      <c r="V412" s="347">
        <v>0</v>
      </c>
      <c r="W412" s="347">
        <v>0</v>
      </c>
      <c r="X412" s="348" t="s">
        <v>920</v>
      </c>
      <c r="Y412" s="214">
        <f t="shared" si="112"/>
        <v>0</v>
      </c>
      <c r="Z412" s="199">
        <f t="shared" si="122"/>
        <v>0</v>
      </c>
      <c r="AA412" s="461"/>
      <c r="AB412" s="485"/>
      <c r="AC412" s="486"/>
      <c r="AD412" s="8"/>
      <c r="AE412" s="8"/>
      <c r="AF412" s="8"/>
      <c r="AG412" s="8"/>
      <c r="AH412" s="8"/>
      <c r="AI412" s="8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</row>
    <row r="413" spans="1:198" s="242" customFormat="1" ht="13.35" customHeight="1" thickBot="1" x14ac:dyDescent="0.25">
      <c r="A413" s="414"/>
      <c r="B413" s="227"/>
      <c r="C413" s="228"/>
      <c r="D413" s="229"/>
      <c r="F413" s="255"/>
      <c r="G413" s="232"/>
      <c r="H413" s="233"/>
      <c r="I413" s="209">
        <v>14</v>
      </c>
      <c r="J413" s="226" t="s">
        <v>277</v>
      </c>
      <c r="K413" s="195">
        <v>1250</v>
      </c>
      <c r="L413" s="354">
        <v>0</v>
      </c>
      <c r="M413" s="354">
        <v>0</v>
      </c>
      <c r="N413" s="354">
        <v>0</v>
      </c>
      <c r="O413" s="237" t="s">
        <v>953</v>
      </c>
      <c r="P413" s="238">
        <f t="shared" si="125"/>
        <v>0</v>
      </c>
      <c r="Q413" s="239">
        <f t="shared" si="123"/>
        <v>0</v>
      </c>
      <c r="R413" s="240"/>
      <c r="S413" s="234" t="s">
        <v>277</v>
      </c>
      <c r="T413" s="235">
        <v>1250</v>
      </c>
      <c r="U413" s="354">
        <v>0</v>
      </c>
      <c r="V413" s="354">
        <v>0</v>
      </c>
      <c r="W413" s="354">
        <v>0</v>
      </c>
      <c r="X413" s="350" t="s">
        <v>920</v>
      </c>
      <c r="Y413" s="238">
        <f t="shared" si="112"/>
        <v>0</v>
      </c>
      <c r="Z413" s="239">
        <f t="shared" si="122"/>
        <v>0</v>
      </c>
      <c r="AA413" s="462"/>
      <c r="AB413" s="485"/>
      <c r="AC413" s="486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</row>
    <row r="414" spans="1:198" ht="13.35" customHeight="1" thickBot="1" x14ac:dyDescent="0.25">
      <c r="A414" s="414"/>
      <c r="B414" s="295">
        <v>45008</v>
      </c>
      <c r="C414" s="187">
        <v>0.68402777777777779</v>
      </c>
      <c r="D414" s="188">
        <v>10</v>
      </c>
      <c r="E414" s="296">
        <f>(MAX(L414:N414))/K414/1.44</f>
        <v>5.694444444444445E-2</v>
      </c>
      <c r="F414" s="190">
        <f>(MAX(U414:W414))/T414/1.44</f>
        <v>8.0555555555555561E-2</v>
      </c>
      <c r="G414" s="264" t="s">
        <v>35</v>
      </c>
      <c r="H414" s="192" t="s">
        <v>28</v>
      </c>
      <c r="I414" s="192">
        <v>49010</v>
      </c>
      <c r="J414" s="243" t="s">
        <v>29</v>
      </c>
      <c r="K414" s="259">
        <v>1000</v>
      </c>
      <c r="L414" s="249">
        <f>SUM(L415:L428)</f>
        <v>82</v>
      </c>
      <c r="M414" s="249">
        <f>SUM(M415:M428)</f>
        <v>58</v>
      </c>
      <c r="N414" s="249">
        <f>SUM(N415:N428)</f>
        <v>78</v>
      </c>
      <c r="O414" s="197" t="s">
        <v>677</v>
      </c>
      <c r="P414" s="249">
        <f t="shared" ref="P414:P444" si="126">(L414+M414+N414)/3</f>
        <v>72.666666666666671</v>
      </c>
      <c r="Q414" s="199">
        <f t="shared" si="123"/>
        <v>4.7771066666666667E-2</v>
      </c>
      <c r="R414" s="250" t="s">
        <v>31</v>
      </c>
      <c r="S414" s="200" t="s">
        <v>36</v>
      </c>
      <c r="T414" s="201">
        <v>1000</v>
      </c>
      <c r="U414" s="249">
        <f>SUM(U415:U428)</f>
        <v>86</v>
      </c>
      <c r="V414" s="249">
        <f>SUM(V415:V428)</f>
        <v>116</v>
      </c>
      <c r="W414" s="251">
        <f>SUM(W415:W428)</f>
        <v>116</v>
      </c>
      <c r="X414" s="359" t="s">
        <v>954</v>
      </c>
      <c r="Y414" s="249">
        <f t="shared" si="112"/>
        <v>106</v>
      </c>
      <c r="Z414" s="199">
        <f t="shared" si="122"/>
        <v>6.9684399999999994E-2</v>
      </c>
      <c r="AA414" s="463" t="s">
        <v>31</v>
      </c>
      <c r="AB414" s="485">
        <f>Q414+Z414</f>
        <v>0.11745546666666666</v>
      </c>
      <c r="AC414" s="486">
        <f t="shared" si="124"/>
        <v>882.54453333333333</v>
      </c>
      <c r="AD414" s="8"/>
      <c r="AE414" s="8"/>
      <c r="AF414" s="8"/>
      <c r="AG414" s="8"/>
      <c r="AH414" s="8"/>
      <c r="AI414" s="8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</row>
    <row r="415" spans="1:198" ht="13.35" customHeight="1" x14ac:dyDescent="0.2">
      <c r="A415" s="414"/>
      <c r="B415" s="183"/>
      <c r="C415" s="218"/>
      <c r="D415" s="219"/>
      <c r="E415" s="14"/>
      <c r="F415" s="220"/>
      <c r="G415" s="221"/>
      <c r="H415" s="224"/>
      <c r="I415" s="224">
        <v>1</v>
      </c>
      <c r="J415" s="210" t="s">
        <v>387</v>
      </c>
      <c r="K415" s="201">
        <v>1000</v>
      </c>
      <c r="L415" s="212">
        <v>1</v>
      </c>
      <c r="M415" s="212">
        <v>1</v>
      </c>
      <c r="N415" s="212">
        <v>1</v>
      </c>
      <c r="O415" s="213" t="s">
        <v>677</v>
      </c>
      <c r="P415" s="214">
        <f t="shared" si="126"/>
        <v>1</v>
      </c>
      <c r="Q415" s="199">
        <f t="shared" si="123"/>
        <v>6.5739999999999993E-4</v>
      </c>
      <c r="R415" s="278"/>
      <c r="S415" s="210" t="s">
        <v>395</v>
      </c>
      <c r="T415" s="201">
        <v>1000</v>
      </c>
      <c r="U415" s="360">
        <v>0</v>
      </c>
      <c r="V415" s="360">
        <v>0</v>
      </c>
      <c r="W415" s="361">
        <v>0</v>
      </c>
      <c r="X415" s="362" t="s">
        <v>954</v>
      </c>
      <c r="Y415" s="249">
        <f t="shared" si="112"/>
        <v>0</v>
      </c>
      <c r="Z415" s="199">
        <f t="shared" si="122"/>
        <v>0</v>
      </c>
      <c r="AA415" s="461"/>
      <c r="AB415" s="485"/>
      <c r="AC415" s="486"/>
      <c r="AD415" s="8"/>
      <c r="AE415" s="8"/>
      <c r="AF415" s="8"/>
      <c r="AG415" s="8"/>
      <c r="AH415" s="8"/>
      <c r="AI415" s="8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</row>
    <row r="416" spans="1:198" ht="13.35" customHeight="1" x14ac:dyDescent="0.2">
      <c r="A416" s="414"/>
      <c r="B416" s="183"/>
      <c r="C416" s="218"/>
      <c r="D416" s="219"/>
      <c r="E416" s="14"/>
      <c r="F416" s="220"/>
      <c r="G416" s="221"/>
      <c r="H416" s="224"/>
      <c r="I416" s="224">
        <v>2</v>
      </c>
      <c r="J416" s="210" t="s">
        <v>388</v>
      </c>
      <c r="K416" s="201">
        <v>1000</v>
      </c>
      <c r="L416" s="212">
        <v>8</v>
      </c>
      <c r="M416" s="212">
        <v>4</v>
      </c>
      <c r="N416" s="212">
        <v>7</v>
      </c>
      <c r="O416" s="213" t="s">
        <v>677</v>
      </c>
      <c r="P416" s="214">
        <f t="shared" si="126"/>
        <v>6.333333333333333</v>
      </c>
      <c r="Q416" s="199">
        <f t="shared" si="123"/>
        <v>4.1635333333333328E-3</v>
      </c>
      <c r="R416" s="278"/>
      <c r="S416" s="210" t="s">
        <v>396</v>
      </c>
      <c r="T416" s="201">
        <v>1000</v>
      </c>
      <c r="U416" s="360">
        <v>14</v>
      </c>
      <c r="V416" s="360">
        <v>13</v>
      </c>
      <c r="W416" s="361">
        <v>15</v>
      </c>
      <c r="X416" s="362" t="s">
        <v>954</v>
      </c>
      <c r="Y416" s="214">
        <f t="shared" si="112"/>
        <v>14</v>
      </c>
      <c r="Z416" s="199">
        <f t="shared" si="122"/>
        <v>9.2035999999999993E-3</v>
      </c>
      <c r="AA416" s="461"/>
      <c r="AB416" s="485"/>
      <c r="AC416" s="486"/>
      <c r="AD416" s="8"/>
      <c r="AE416" s="8"/>
      <c r="AF416" s="8"/>
      <c r="AG416" s="8"/>
      <c r="AH416" s="8"/>
      <c r="AI416" s="8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</row>
    <row r="417" spans="1:198" ht="13.35" customHeight="1" x14ac:dyDescent="0.2">
      <c r="A417" s="414"/>
      <c r="B417" s="183"/>
      <c r="C417" s="218"/>
      <c r="D417" s="219"/>
      <c r="E417" s="14"/>
      <c r="F417" s="220"/>
      <c r="G417" s="221"/>
      <c r="H417" s="224"/>
      <c r="I417" s="224">
        <v>3</v>
      </c>
      <c r="J417" s="210" t="s">
        <v>389</v>
      </c>
      <c r="K417" s="201">
        <v>1000</v>
      </c>
      <c r="L417" s="212">
        <v>8</v>
      </c>
      <c r="M417" s="212">
        <v>4</v>
      </c>
      <c r="N417" s="212">
        <v>7</v>
      </c>
      <c r="O417" s="213" t="s">
        <v>677</v>
      </c>
      <c r="P417" s="214">
        <f t="shared" si="126"/>
        <v>6.333333333333333</v>
      </c>
      <c r="Q417" s="199">
        <f t="shared" si="123"/>
        <v>4.1635333333333328E-3</v>
      </c>
      <c r="R417" s="278"/>
      <c r="S417" s="210" t="s">
        <v>396</v>
      </c>
      <c r="T417" s="201">
        <v>1000</v>
      </c>
      <c r="U417" s="360">
        <v>14</v>
      </c>
      <c r="V417" s="360">
        <v>13</v>
      </c>
      <c r="W417" s="361">
        <v>15</v>
      </c>
      <c r="X417" s="362" t="s">
        <v>954</v>
      </c>
      <c r="Y417" s="214">
        <f t="shared" si="112"/>
        <v>14</v>
      </c>
      <c r="Z417" s="199">
        <f t="shared" si="122"/>
        <v>9.2035999999999993E-3</v>
      </c>
      <c r="AA417" s="461"/>
      <c r="AB417" s="485"/>
      <c r="AC417" s="486"/>
      <c r="AD417" s="8"/>
      <c r="AE417" s="8"/>
      <c r="AF417" s="8"/>
      <c r="AG417" s="8"/>
      <c r="AH417" s="8"/>
      <c r="AI417" s="8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</row>
    <row r="418" spans="1:198" ht="13.35" customHeight="1" x14ac:dyDescent="0.2">
      <c r="A418" s="414"/>
      <c r="B418" s="183"/>
      <c r="C418" s="218"/>
      <c r="D418" s="219"/>
      <c r="E418" s="14"/>
      <c r="F418" s="220"/>
      <c r="G418" s="221"/>
      <c r="H418" s="224"/>
      <c r="I418" s="224">
        <v>4</v>
      </c>
      <c r="J418" s="210" t="s">
        <v>390</v>
      </c>
      <c r="K418" s="201">
        <v>1000</v>
      </c>
      <c r="L418" s="212">
        <v>10</v>
      </c>
      <c r="M418" s="212">
        <v>7</v>
      </c>
      <c r="N418" s="212">
        <v>9</v>
      </c>
      <c r="O418" s="213" t="s">
        <v>677</v>
      </c>
      <c r="P418" s="214">
        <f t="shared" si="126"/>
        <v>8.6666666666666661</v>
      </c>
      <c r="Q418" s="199">
        <f t="shared" si="123"/>
        <v>5.6974666666666663E-3</v>
      </c>
      <c r="R418" s="278"/>
      <c r="S418" s="210" t="s">
        <v>397</v>
      </c>
      <c r="T418" s="201">
        <v>1000</v>
      </c>
      <c r="U418" s="360">
        <v>0</v>
      </c>
      <c r="V418" s="360">
        <v>0</v>
      </c>
      <c r="W418" s="361">
        <v>0</v>
      </c>
      <c r="X418" s="362" t="s">
        <v>954</v>
      </c>
      <c r="Y418" s="214">
        <f t="shared" si="112"/>
        <v>0</v>
      </c>
      <c r="Z418" s="199">
        <f t="shared" si="122"/>
        <v>0</v>
      </c>
      <c r="AA418" s="461"/>
      <c r="AB418" s="485"/>
      <c r="AC418" s="486"/>
      <c r="AD418" s="8"/>
      <c r="AE418" s="8"/>
      <c r="AF418" s="8"/>
      <c r="AG418" s="8"/>
      <c r="AH418" s="8"/>
      <c r="AI418" s="8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</row>
    <row r="419" spans="1:198" ht="13.35" customHeight="1" x14ac:dyDescent="0.2">
      <c r="A419" s="414"/>
      <c r="B419" s="183"/>
      <c r="C419" s="218"/>
      <c r="D419" s="219"/>
      <c r="E419" s="14"/>
      <c r="F419" s="220"/>
      <c r="G419" s="221"/>
      <c r="H419" s="224"/>
      <c r="I419" s="224">
        <v>5</v>
      </c>
      <c r="J419" s="210" t="s">
        <v>391</v>
      </c>
      <c r="K419" s="201">
        <v>1000</v>
      </c>
      <c r="L419" s="212">
        <v>10</v>
      </c>
      <c r="M419" s="212">
        <v>7</v>
      </c>
      <c r="N419" s="212">
        <v>9</v>
      </c>
      <c r="O419" s="213" t="s">
        <v>677</v>
      </c>
      <c r="P419" s="214">
        <f t="shared" si="126"/>
        <v>8.6666666666666661</v>
      </c>
      <c r="Q419" s="199">
        <f t="shared" si="123"/>
        <v>5.6974666666666663E-3</v>
      </c>
      <c r="R419" s="278"/>
      <c r="S419" s="210" t="s">
        <v>398</v>
      </c>
      <c r="T419" s="201">
        <v>1000</v>
      </c>
      <c r="U419" s="360">
        <v>0</v>
      </c>
      <c r="V419" s="360">
        <v>0</v>
      </c>
      <c r="W419" s="361">
        <v>0</v>
      </c>
      <c r="X419" s="362" t="s">
        <v>954</v>
      </c>
      <c r="Y419" s="214">
        <f t="shared" si="112"/>
        <v>0</v>
      </c>
      <c r="Z419" s="199">
        <f t="shared" si="122"/>
        <v>0</v>
      </c>
      <c r="AA419" s="461"/>
      <c r="AB419" s="485"/>
      <c r="AC419" s="486"/>
      <c r="AD419" s="8"/>
      <c r="AE419" s="8"/>
      <c r="AF419" s="8"/>
      <c r="AG419" s="8"/>
      <c r="AH419" s="8"/>
      <c r="AI419" s="8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</row>
    <row r="420" spans="1:198" ht="13.35" customHeight="1" x14ac:dyDescent="0.2">
      <c r="A420" s="414"/>
      <c r="B420" s="183"/>
      <c r="C420" s="218"/>
      <c r="D420" s="219"/>
      <c r="E420" s="14"/>
      <c r="F420" s="220"/>
      <c r="G420" s="221"/>
      <c r="H420" s="224"/>
      <c r="I420" s="224">
        <v>6</v>
      </c>
      <c r="J420" s="210" t="s">
        <v>392</v>
      </c>
      <c r="K420" s="201">
        <v>1000</v>
      </c>
      <c r="L420" s="212">
        <v>17</v>
      </c>
      <c r="M420" s="212">
        <v>16</v>
      </c>
      <c r="N420" s="212">
        <v>18</v>
      </c>
      <c r="O420" s="213" t="s">
        <v>677</v>
      </c>
      <c r="P420" s="214">
        <f t="shared" si="126"/>
        <v>17</v>
      </c>
      <c r="Q420" s="199">
        <f t="shared" si="123"/>
        <v>1.11758E-2</v>
      </c>
      <c r="R420" s="278"/>
      <c r="S420" s="210" t="s">
        <v>389</v>
      </c>
      <c r="T420" s="201">
        <v>1000</v>
      </c>
      <c r="U420" s="360">
        <v>13</v>
      </c>
      <c r="V420" s="360">
        <v>28</v>
      </c>
      <c r="W420" s="361">
        <v>25</v>
      </c>
      <c r="X420" s="362" t="s">
        <v>954</v>
      </c>
      <c r="Y420" s="214">
        <f t="shared" si="112"/>
        <v>22</v>
      </c>
      <c r="Z420" s="199">
        <f t="shared" si="122"/>
        <v>1.44628E-2</v>
      </c>
      <c r="AA420" s="461"/>
      <c r="AB420" s="485"/>
      <c r="AC420" s="486"/>
      <c r="AD420" s="8"/>
      <c r="AE420" s="8"/>
      <c r="AF420" s="8"/>
      <c r="AG420" s="8"/>
      <c r="AH420" s="8"/>
      <c r="AI420" s="8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</row>
    <row r="421" spans="1:198" ht="13.35" customHeight="1" x14ac:dyDescent="0.2">
      <c r="A421" s="414"/>
      <c r="B421" s="183"/>
      <c r="C421" s="218"/>
      <c r="D421" s="219"/>
      <c r="E421" s="14"/>
      <c r="F421" s="220"/>
      <c r="G421" s="221"/>
      <c r="H421" s="224"/>
      <c r="I421" s="224">
        <v>7</v>
      </c>
      <c r="J421" s="210" t="s">
        <v>389</v>
      </c>
      <c r="K421" s="201">
        <v>1000</v>
      </c>
      <c r="L421" s="212">
        <v>17</v>
      </c>
      <c r="M421" s="212">
        <v>16</v>
      </c>
      <c r="N421" s="212">
        <v>18</v>
      </c>
      <c r="O421" s="213" t="s">
        <v>677</v>
      </c>
      <c r="P421" s="214">
        <f t="shared" si="126"/>
        <v>17</v>
      </c>
      <c r="Q421" s="199">
        <f t="shared" si="123"/>
        <v>1.11758E-2</v>
      </c>
      <c r="R421" s="278"/>
      <c r="S421" s="210" t="s">
        <v>392</v>
      </c>
      <c r="T421" s="201">
        <v>1000</v>
      </c>
      <c r="U421" s="360">
        <v>13</v>
      </c>
      <c r="V421" s="360">
        <v>28</v>
      </c>
      <c r="W421" s="361">
        <v>25</v>
      </c>
      <c r="X421" s="362" t="s">
        <v>954</v>
      </c>
      <c r="Y421" s="214">
        <f t="shared" si="112"/>
        <v>22</v>
      </c>
      <c r="Z421" s="199">
        <f t="shared" si="122"/>
        <v>1.44628E-2</v>
      </c>
      <c r="AA421" s="461"/>
      <c r="AB421" s="485"/>
      <c r="AC421" s="486"/>
      <c r="AD421" s="8"/>
      <c r="AE421" s="8"/>
      <c r="AF421" s="8"/>
      <c r="AG421" s="8"/>
      <c r="AH421" s="8"/>
      <c r="AI421" s="8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</row>
    <row r="422" spans="1:198" ht="13.35" customHeight="1" x14ac:dyDescent="0.2">
      <c r="A422" s="414"/>
      <c r="B422" s="183"/>
      <c r="C422" s="218"/>
      <c r="D422" s="219"/>
      <c r="E422" s="14"/>
      <c r="F422" s="220"/>
      <c r="G422" s="221"/>
      <c r="H422" s="224"/>
      <c r="I422" s="224">
        <v>8</v>
      </c>
      <c r="J422" s="210" t="s">
        <v>393</v>
      </c>
      <c r="K422" s="201">
        <v>1000</v>
      </c>
      <c r="L422" s="212">
        <v>4</v>
      </c>
      <c r="M422" s="212">
        <v>1</v>
      </c>
      <c r="N422" s="212">
        <v>3</v>
      </c>
      <c r="O422" s="213" t="s">
        <v>677</v>
      </c>
      <c r="P422" s="214">
        <f t="shared" si="126"/>
        <v>2.6666666666666665</v>
      </c>
      <c r="Q422" s="199">
        <f t="shared" si="123"/>
        <v>1.7530666666666665E-3</v>
      </c>
      <c r="R422" s="278"/>
      <c r="S422" s="210" t="s">
        <v>399</v>
      </c>
      <c r="T422" s="201">
        <v>1000</v>
      </c>
      <c r="U422" s="360">
        <v>16</v>
      </c>
      <c r="V422" s="360">
        <v>17</v>
      </c>
      <c r="W422" s="361">
        <v>18</v>
      </c>
      <c r="X422" s="362" t="s">
        <v>954</v>
      </c>
      <c r="Y422" s="214">
        <f t="shared" si="112"/>
        <v>17</v>
      </c>
      <c r="Z422" s="199">
        <f t="shared" si="122"/>
        <v>1.11758E-2</v>
      </c>
      <c r="AA422" s="461"/>
      <c r="AB422" s="485"/>
      <c r="AC422" s="486"/>
      <c r="AD422" s="8"/>
      <c r="AE422" s="8"/>
      <c r="AF422" s="8"/>
      <c r="AG422" s="8"/>
      <c r="AH422" s="8"/>
      <c r="AI422" s="8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</row>
    <row r="423" spans="1:198" ht="13.35" customHeight="1" x14ac:dyDescent="0.2">
      <c r="A423" s="414"/>
      <c r="B423" s="183"/>
      <c r="C423" s="218"/>
      <c r="D423" s="219"/>
      <c r="E423" s="14"/>
      <c r="F423" s="220"/>
      <c r="G423" s="221"/>
      <c r="H423" s="224"/>
      <c r="I423" s="224">
        <v>9</v>
      </c>
      <c r="J423" s="210" t="s">
        <v>394</v>
      </c>
      <c r="K423" s="201">
        <v>1000</v>
      </c>
      <c r="L423" s="212">
        <v>4</v>
      </c>
      <c r="M423" s="212">
        <v>1</v>
      </c>
      <c r="N423" s="212">
        <v>3</v>
      </c>
      <c r="O423" s="213" t="s">
        <v>677</v>
      </c>
      <c r="P423" s="214">
        <f t="shared" si="126"/>
        <v>2.6666666666666665</v>
      </c>
      <c r="Q423" s="199">
        <f t="shared" si="123"/>
        <v>1.7530666666666665E-3</v>
      </c>
      <c r="R423" s="278"/>
      <c r="S423" s="210" t="s">
        <v>400</v>
      </c>
      <c r="T423" s="201">
        <v>1000</v>
      </c>
      <c r="U423" s="360">
        <v>16</v>
      </c>
      <c r="V423" s="360">
        <v>17</v>
      </c>
      <c r="W423" s="361">
        <v>18</v>
      </c>
      <c r="X423" s="362" t="s">
        <v>954</v>
      </c>
      <c r="Y423" s="214">
        <f t="shared" ref="Y423:Y429" si="127">(U423+V423+W423)/3</f>
        <v>17</v>
      </c>
      <c r="Z423" s="199">
        <f t="shared" si="122"/>
        <v>1.11758E-2</v>
      </c>
      <c r="AA423" s="461"/>
      <c r="AB423" s="485"/>
      <c r="AC423" s="486"/>
      <c r="AD423" s="8"/>
      <c r="AE423" s="8"/>
      <c r="AF423" s="8"/>
      <c r="AG423" s="8"/>
      <c r="AH423" s="8"/>
      <c r="AI423" s="8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</row>
    <row r="424" spans="1:198" ht="13.35" customHeight="1" x14ac:dyDescent="0.2">
      <c r="A424" s="414"/>
      <c r="B424" s="183"/>
      <c r="C424" s="218"/>
      <c r="D424" s="219"/>
      <c r="E424" s="14"/>
      <c r="F424" s="220"/>
      <c r="G424" s="221"/>
      <c r="H424" s="224"/>
      <c r="I424" s="224">
        <v>10</v>
      </c>
      <c r="J424" s="210" t="s">
        <v>449</v>
      </c>
      <c r="K424" s="201">
        <v>1000</v>
      </c>
      <c r="L424" s="212">
        <v>3</v>
      </c>
      <c r="M424" s="212">
        <v>1</v>
      </c>
      <c r="N424" s="212">
        <v>3</v>
      </c>
      <c r="O424" s="213" t="s">
        <v>677</v>
      </c>
      <c r="P424" s="214">
        <f t="shared" si="126"/>
        <v>2.3333333333333335</v>
      </c>
      <c r="Q424" s="199">
        <f t="shared" si="123"/>
        <v>1.5339333333333333E-3</v>
      </c>
      <c r="R424" s="278"/>
      <c r="S424" s="210" t="s">
        <v>449</v>
      </c>
      <c r="T424" s="201">
        <v>1000</v>
      </c>
      <c r="U424" s="360">
        <v>0</v>
      </c>
      <c r="V424" s="360">
        <v>0</v>
      </c>
      <c r="W424" s="361">
        <v>0</v>
      </c>
      <c r="X424" s="362" t="s">
        <v>954</v>
      </c>
      <c r="Y424" s="214">
        <f t="shared" si="127"/>
        <v>0</v>
      </c>
      <c r="Z424" s="199">
        <f t="shared" si="122"/>
        <v>0</v>
      </c>
      <c r="AA424" s="461"/>
      <c r="AB424" s="485"/>
      <c r="AC424" s="486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</row>
    <row r="425" spans="1:198" ht="13.35" customHeight="1" x14ac:dyDescent="0.2">
      <c r="A425" s="414"/>
      <c r="B425" s="183"/>
      <c r="C425" s="218"/>
      <c r="D425" s="219"/>
      <c r="E425" s="14"/>
      <c r="F425" s="220"/>
      <c r="G425" s="221"/>
      <c r="H425" s="224"/>
      <c r="I425" s="224">
        <v>11</v>
      </c>
      <c r="J425" s="210" t="s">
        <v>277</v>
      </c>
      <c r="K425" s="201">
        <v>1000</v>
      </c>
      <c r="L425" s="212">
        <v>0</v>
      </c>
      <c r="M425" s="212">
        <v>0</v>
      </c>
      <c r="N425" s="212">
        <v>0</v>
      </c>
      <c r="O425" s="213" t="s">
        <v>677</v>
      </c>
      <c r="P425" s="214">
        <f t="shared" si="126"/>
        <v>0</v>
      </c>
      <c r="Q425" s="199">
        <f t="shared" si="123"/>
        <v>0</v>
      </c>
      <c r="R425" s="278"/>
      <c r="S425" s="210" t="s">
        <v>277</v>
      </c>
      <c r="T425" s="201">
        <v>1000</v>
      </c>
      <c r="U425" s="360">
        <v>0</v>
      </c>
      <c r="V425" s="360">
        <v>0</v>
      </c>
      <c r="W425" s="361">
        <v>0</v>
      </c>
      <c r="X425" s="362" t="s">
        <v>954</v>
      </c>
      <c r="Y425" s="214">
        <f t="shared" si="127"/>
        <v>0</v>
      </c>
      <c r="Z425" s="199">
        <f t="shared" si="122"/>
        <v>0</v>
      </c>
      <c r="AA425" s="461"/>
      <c r="AB425" s="485"/>
      <c r="AC425" s="486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</row>
    <row r="426" spans="1:198" ht="13.35" customHeight="1" x14ac:dyDescent="0.2">
      <c r="A426" s="414"/>
      <c r="B426" s="183"/>
      <c r="C426" s="218"/>
      <c r="D426" s="219"/>
      <c r="E426" s="14"/>
      <c r="F426" s="220"/>
      <c r="G426" s="221"/>
      <c r="H426" s="224"/>
      <c r="I426" s="224">
        <v>12</v>
      </c>
      <c r="J426" s="210" t="s">
        <v>277</v>
      </c>
      <c r="K426" s="201">
        <v>1000</v>
      </c>
      <c r="L426" s="212">
        <v>0</v>
      </c>
      <c r="M426" s="212">
        <v>0</v>
      </c>
      <c r="N426" s="212">
        <v>0</v>
      </c>
      <c r="O426" s="213" t="s">
        <v>677</v>
      </c>
      <c r="P426" s="214">
        <f t="shared" si="126"/>
        <v>0</v>
      </c>
      <c r="Q426" s="199">
        <f t="shared" si="123"/>
        <v>0</v>
      </c>
      <c r="R426" s="278"/>
      <c r="S426" s="210" t="s">
        <v>277</v>
      </c>
      <c r="T426" s="201">
        <v>1000</v>
      </c>
      <c r="U426" s="360">
        <v>0</v>
      </c>
      <c r="V426" s="360">
        <v>0</v>
      </c>
      <c r="W426" s="361">
        <v>0</v>
      </c>
      <c r="X426" s="362" t="s">
        <v>954</v>
      </c>
      <c r="Y426" s="214">
        <f t="shared" si="127"/>
        <v>0</v>
      </c>
      <c r="Z426" s="199">
        <f t="shared" si="122"/>
        <v>0</v>
      </c>
      <c r="AA426" s="461"/>
      <c r="AB426" s="485"/>
      <c r="AC426" s="486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</row>
    <row r="427" spans="1:198" ht="13.35" customHeight="1" x14ac:dyDescent="0.2">
      <c r="A427" s="414"/>
      <c r="B427" s="183"/>
      <c r="C427" s="218"/>
      <c r="D427" s="219"/>
      <c r="E427" s="14"/>
      <c r="F427" s="220"/>
      <c r="G427" s="221"/>
      <c r="H427" s="224"/>
      <c r="I427" s="224">
        <v>13</v>
      </c>
      <c r="J427" s="210" t="s">
        <v>277</v>
      </c>
      <c r="K427" s="201">
        <v>1000</v>
      </c>
      <c r="L427" s="212">
        <v>0</v>
      </c>
      <c r="M427" s="212">
        <v>0</v>
      </c>
      <c r="N427" s="212">
        <v>0</v>
      </c>
      <c r="O427" s="213" t="s">
        <v>677</v>
      </c>
      <c r="P427" s="214">
        <f t="shared" si="126"/>
        <v>0</v>
      </c>
      <c r="Q427" s="199">
        <f t="shared" si="123"/>
        <v>0</v>
      </c>
      <c r="R427" s="278"/>
      <c r="S427" s="210" t="s">
        <v>277</v>
      </c>
      <c r="T427" s="201">
        <v>1000</v>
      </c>
      <c r="U427" s="360">
        <v>0</v>
      </c>
      <c r="V427" s="360">
        <v>0</v>
      </c>
      <c r="W427" s="361">
        <v>0</v>
      </c>
      <c r="X427" s="362" t="s">
        <v>954</v>
      </c>
      <c r="Y427" s="214">
        <f t="shared" si="127"/>
        <v>0</v>
      </c>
      <c r="Z427" s="199">
        <f t="shared" si="122"/>
        <v>0</v>
      </c>
      <c r="AA427" s="461"/>
      <c r="AB427" s="485"/>
      <c r="AC427" s="486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</row>
    <row r="428" spans="1:198" s="242" customFormat="1" ht="13.35" customHeight="1" thickBot="1" x14ac:dyDescent="0.25">
      <c r="A428" s="414"/>
      <c r="B428" s="227"/>
      <c r="C428" s="228"/>
      <c r="D428" s="229"/>
      <c r="F428" s="255"/>
      <c r="G428" s="232"/>
      <c r="H428" s="233"/>
      <c r="I428" s="233">
        <v>14</v>
      </c>
      <c r="J428" s="234" t="s">
        <v>277</v>
      </c>
      <c r="K428" s="235">
        <v>1000</v>
      </c>
      <c r="L428" s="236">
        <v>0</v>
      </c>
      <c r="M428" s="236">
        <v>0</v>
      </c>
      <c r="N428" s="236">
        <v>0</v>
      </c>
      <c r="O428" s="237" t="s">
        <v>677</v>
      </c>
      <c r="P428" s="238">
        <f t="shared" si="126"/>
        <v>0</v>
      </c>
      <c r="Q428" s="239">
        <f t="shared" si="123"/>
        <v>0</v>
      </c>
      <c r="R428" s="240"/>
      <c r="S428" s="234" t="s">
        <v>277</v>
      </c>
      <c r="T428" s="235">
        <v>1000</v>
      </c>
      <c r="U428" s="363">
        <v>0</v>
      </c>
      <c r="V428" s="363">
        <v>0</v>
      </c>
      <c r="W428" s="364">
        <v>0</v>
      </c>
      <c r="X428" s="363" t="s">
        <v>954</v>
      </c>
      <c r="Y428" s="238">
        <f t="shared" si="127"/>
        <v>0</v>
      </c>
      <c r="Z428" s="239">
        <f t="shared" si="122"/>
        <v>0</v>
      </c>
      <c r="AA428" s="462"/>
      <c r="AB428" s="485"/>
      <c r="AC428" s="486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4"/>
    </row>
    <row r="429" spans="1:198" ht="13.35" customHeight="1" thickBot="1" x14ac:dyDescent="0.25">
      <c r="A429" s="414"/>
      <c r="B429" s="295">
        <v>45008</v>
      </c>
      <c r="C429" s="187">
        <v>0.70138888888888884</v>
      </c>
      <c r="D429" s="188">
        <v>10</v>
      </c>
      <c r="E429" s="296">
        <f>(MAX(L429:N429))/K429/1.44</f>
        <v>0.19500000000000001</v>
      </c>
      <c r="F429" s="190">
        <f>(MAX(U429:W429))/T429/1.44</f>
        <v>0.10333333333333333</v>
      </c>
      <c r="G429" s="264" t="s">
        <v>35</v>
      </c>
      <c r="H429" s="193" t="s">
        <v>28</v>
      </c>
      <c r="I429" s="193">
        <v>49011</v>
      </c>
      <c r="J429" s="194" t="s">
        <v>308</v>
      </c>
      <c r="K429" s="201">
        <v>1250</v>
      </c>
      <c r="L429" s="249">
        <f>SUM(L430:L451)</f>
        <v>351</v>
      </c>
      <c r="M429" s="249">
        <f>SUM(M430:M451)</f>
        <v>252</v>
      </c>
      <c r="N429" s="249">
        <f>SUM(N430:N451)</f>
        <v>283</v>
      </c>
      <c r="O429" s="197" t="s">
        <v>955</v>
      </c>
      <c r="P429" s="249">
        <f t="shared" si="126"/>
        <v>295.33333333333331</v>
      </c>
      <c r="Q429" s="199">
        <f t="shared" si="123"/>
        <v>0.15532170666666667</v>
      </c>
      <c r="R429" s="250" t="s">
        <v>31</v>
      </c>
      <c r="S429" s="200" t="s">
        <v>36</v>
      </c>
      <c r="T429" s="201">
        <v>1250</v>
      </c>
      <c r="U429" s="249">
        <f>SUM(U430:U451)</f>
        <v>142</v>
      </c>
      <c r="V429" s="249">
        <f t="shared" ref="V429:W429" si="128">SUM(V430:V451)</f>
        <v>186</v>
      </c>
      <c r="W429" s="249">
        <f t="shared" si="128"/>
        <v>166</v>
      </c>
      <c r="X429" s="203" t="s">
        <v>956</v>
      </c>
      <c r="Y429" s="198">
        <f t="shared" si="127"/>
        <v>164.66666666666666</v>
      </c>
      <c r="Z429" s="199">
        <f t="shared" si="122"/>
        <v>8.6601493333333321E-2</v>
      </c>
      <c r="AA429" s="463" t="s">
        <v>31</v>
      </c>
      <c r="AB429" s="485">
        <f>Q429+Z429</f>
        <v>0.2419232</v>
      </c>
      <c r="AC429" s="486">
        <f t="shared" si="124"/>
        <v>947.596</v>
      </c>
      <c r="AD429" s="8"/>
      <c r="AE429" s="8"/>
      <c r="AF429" s="8"/>
      <c r="AG429" s="8"/>
      <c r="AH429" s="8"/>
      <c r="AI429" s="8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  <c r="FU429" s="14"/>
      <c r="FV429" s="14"/>
      <c r="FW429" s="14"/>
      <c r="FX429" s="14"/>
      <c r="FY429" s="14"/>
      <c r="FZ429" s="14"/>
      <c r="GA429" s="14"/>
      <c r="GB429" s="14"/>
      <c r="GC429" s="14"/>
      <c r="GD429" s="14"/>
      <c r="GE429" s="14"/>
      <c r="GF429" s="14"/>
      <c r="GG429" s="14"/>
      <c r="GH429" s="14"/>
      <c r="GI429" s="14"/>
      <c r="GJ429" s="14"/>
      <c r="GK429" s="14"/>
      <c r="GL429" s="14"/>
      <c r="GM429" s="14"/>
      <c r="GN429" s="14"/>
    </row>
    <row r="430" spans="1:198" ht="13.35" customHeight="1" x14ac:dyDescent="0.2">
      <c r="A430" s="414"/>
      <c r="B430" s="183"/>
      <c r="C430" s="218"/>
      <c r="D430" s="219"/>
      <c r="E430" s="222"/>
      <c r="F430" s="223"/>
      <c r="G430" s="264"/>
      <c r="H430" s="193"/>
      <c r="I430" s="224">
        <v>1</v>
      </c>
      <c r="J430" s="210" t="s">
        <v>290</v>
      </c>
      <c r="K430" s="201">
        <v>1250</v>
      </c>
      <c r="L430" s="347">
        <v>21</v>
      </c>
      <c r="M430" s="347">
        <v>12</v>
      </c>
      <c r="N430" s="347">
        <v>19</v>
      </c>
      <c r="O430" s="213" t="s">
        <v>955</v>
      </c>
      <c r="P430" s="214">
        <f t="shared" ref="P430:P437" si="129">(L430+M430+N430)/3</f>
        <v>17.333333333333332</v>
      </c>
      <c r="Q430" s="277">
        <f t="shared" si="123"/>
        <v>9.1159466666666661E-3</v>
      </c>
      <c r="R430" s="278"/>
      <c r="S430" s="210" t="s">
        <v>288</v>
      </c>
      <c r="T430" s="211">
        <v>1250</v>
      </c>
      <c r="U430" s="347">
        <v>7</v>
      </c>
      <c r="V430" s="347">
        <v>19</v>
      </c>
      <c r="W430" s="347">
        <v>6</v>
      </c>
      <c r="X430" s="348" t="s">
        <v>956</v>
      </c>
      <c r="Y430" s="214">
        <f t="shared" ref="Y430:Y443" si="130">(U430+V430+W430)/3</f>
        <v>10.666666666666666</v>
      </c>
      <c r="Z430" s="199">
        <f t="shared" si="122"/>
        <v>5.6098133333333331E-3</v>
      </c>
      <c r="AA430" s="463"/>
      <c r="AB430" s="485"/>
      <c r="AC430" s="486"/>
      <c r="AD430" s="8"/>
      <c r="AE430" s="8"/>
      <c r="AF430" s="8"/>
      <c r="AG430" s="8"/>
      <c r="AH430" s="8"/>
      <c r="AI430" s="8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  <c r="FU430" s="14"/>
      <c r="FV430" s="14"/>
      <c r="FW430" s="14"/>
      <c r="FX430" s="14"/>
      <c r="FY430" s="14"/>
      <c r="FZ430" s="14"/>
      <c r="GA430" s="14"/>
      <c r="GB430" s="14"/>
      <c r="GC430" s="14"/>
      <c r="GD430" s="14"/>
      <c r="GE430" s="14"/>
      <c r="GF430" s="14"/>
      <c r="GG430" s="14"/>
      <c r="GH430" s="14"/>
      <c r="GI430" s="14"/>
      <c r="GJ430" s="14"/>
      <c r="GK430" s="14"/>
      <c r="GL430" s="14"/>
      <c r="GM430" s="14"/>
      <c r="GN430" s="14"/>
    </row>
    <row r="431" spans="1:198" ht="13.35" customHeight="1" x14ac:dyDescent="0.2">
      <c r="A431" s="414"/>
      <c r="B431" s="183"/>
      <c r="C431" s="218"/>
      <c r="D431" s="219"/>
      <c r="E431" s="222"/>
      <c r="F431" s="223"/>
      <c r="G431" s="264"/>
      <c r="H431" s="193"/>
      <c r="I431" s="224">
        <v>2</v>
      </c>
      <c r="J431" s="210" t="s">
        <v>290</v>
      </c>
      <c r="K431" s="201">
        <v>1250</v>
      </c>
      <c r="L431" s="347">
        <v>21</v>
      </c>
      <c r="M431" s="347">
        <v>12</v>
      </c>
      <c r="N431" s="347">
        <v>19</v>
      </c>
      <c r="O431" s="213" t="s">
        <v>955</v>
      </c>
      <c r="P431" s="214">
        <f t="shared" si="129"/>
        <v>17.333333333333332</v>
      </c>
      <c r="Q431" s="277">
        <f t="shared" si="123"/>
        <v>9.1159466666666661E-3</v>
      </c>
      <c r="R431" s="278"/>
      <c r="S431" s="210" t="s">
        <v>288</v>
      </c>
      <c r="T431" s="211">
        <v>1250</v>
      </c>
      <c r="U431" s="347">
        <v>7</v>
      </c>
      <c r="V431" s="347">
        <v>19</v>
      </c>
      <c r="W431" s="347">
        <v>6</v>
      </c>
      <c r="X431" s="348" t="s">
        <v>956</v>
      </c>
      <c r="Y431" s="214">
        <f t="shared" si="130"/>
        <v>10.666666666666666</v>
      </c>
      <c r="Z431" s="199">
        <f t="shared" si="122"/>
        <v>5.6098133333333331E-3</v>
      </c>
      <c r="AA431" s="463"/>
      <c r="AB431" s="485"/>
      <c r="AC431" s="486"/>
      <c r="AD431" s="8"/>
      <c r="AE431" s="8"/>
      <c r="AF431" s="8"/>
      <c r="AG431" s="8"/>
      <c r="AH431" s="8"/>
      <c r="AI431" s="8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  <c r="FU431" s="14"/>
      <c r="FV431" s="14"/>
      <c r="FW431" s="14"/>
      <c r="FX431" s="14"/>
      <c r="FY431" s="14"/>
      <c r="FZ431" s="14"/>
      <c r="GA431" s="14"/>
      <c r="GB431" s="14"/>
      <c r="GC431" s="14"/>
      <c r="GD431" s="14"/>
      <c r="GE431" s="14"/>
      <c r="GF431" s="14"/>
      <c r="GG431" s="14"/>
      <c r="GH431" s="14"/>
      <c r="GI431" s="14"/>
      <c r="GJ431" s="14"/>
      <c r="GK431" s="14"/>
      <c r="GL431" s="14"/>
      <c r="GM431" s="14"/>
      <c r="GN431" s="14"/>
    </row>
    <row r="432" spans="1:198" ht="13.35" customHeight="1" x14ac:dyDescent="0.2">
      <c r="A432" s="414"/>
      <c r="B432" s="183"/>
      <c r="C432" s="218"/>
      <c r="D432" s="219"/>
      <c r="E432" s="222"/>
      <c r="F432" s="223"/>
      <c r="G432" s="264"/>
      <c r="H432" s="193"/>
      <c r="I432" s="224">
        <v>3</v>
      </c>
      <c r="J432" s="210" t="s">
        <v>286</v>
      </c>
      <c r="K432" s="201">
        <v>1250</v>
      </c>
      <c r="L432" s="347">
        <v>14</v>
      </c>
      <c r="M432" s="347">
        <v>15</v>
      </c>
      <c r="N432" s="347">
        <v>16</v>
      </c>
      <c r="O432" s="213" t="s">
        <v>955</v>
      </c>
      <c r="P432" s="214">
        <f t="shared" si="129"/>
        <v>15</v>
      </c>
      <c r="Q432" s="277">
        <f t="shared" si="123"/>
        <v>7.8888000000000014E-3</v>
      </c>
      <c r="R432" s="278"/>
      <c r="S432" s="210" t="s">
        <v>286</v>
      </c>
      <c r="T432" s="211">
        <v>1250</v>
      </c>
      <c r="U432" s="347">
        <v>4</v>
      </c>
      <c r="V432" s="347">
        <v>7</v>
      </c>
      <c r="W432" s="347">
        <v>8</v>
      </c>
      <c r="X432" s="348" t="s">
        <v>956</v>
      </c>
      <c r="Y432" s="214">
        <f t="shared" si="130"/>
        <v>6.333333333333333</v>
      </c>
      <c r="Z432" s="199">
        <f t="shared" si="122"/>
        <v>3.3308266666666662E-3</v>
      </c>
      <c r="AA432" s="463"/>
      <c r="AB432" s="485"/>
      <c r="AC432" s="486"/>
      <c r="AD432" s="8"/>
      <c r="AE432" s="8"/>
      <c r="AF432" s="8"/>
      <c r="AG432" s="8"/>
      <c r="AH432" s="8"/>
      <c r="AI432" s="8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</row>
    <row r="433" spans="1:196" ht="13.35" customHeight="1" x14ac:dyDescent="0.2">
      <c r="A433" s="414"/>
      <c r="B433" s="183"/>
      <c r="C433" s="218"/>
      <c r="D433" s="219"/>
      <c r="E433" s="222"/>
      <c r="F433" s="223"/>
      <c r="G433" s="264"/>
      <c r="H433" s="193"/>
      <c r="I433" s="224">
        <v>4</v>
      </c>
      <c r="J433" s="210" t="s">
        <v>286</v>
      </c>
      <c r="K433" s="201">
        <v>1250</v>
      </c>
      <c r="L433" s="347">
        <v>14</v>
      </c>
      <c r="M433" s="347">
        <v>15</v>
      </c>
      <c r="N433" s="347">
        <v>16</v>
      </c>
      <c r="O433" s="213" t="s">
        <v>955</v>
      </c>
      <c r="P433" s="214">
        <f t="shared" si="129"/>
        <v>15</v>
      </c>
      <c r="Q433" s="277">
        <f t="shared" si="123"/>
        <v>7.8888000000000014E-3</v>
      </c>
      <c r="R433" s="278"/>
      <c r="S433" s="210" t="s">
        <v>286</v>
      </c>
      <c r="T433" s="211">
        <v>1250</v>
      </c>
      <c r="U433" s="347">
        <v>4</v>
      </c>
      <c r="V433" s="347">
        <v>7</v>
      </c>
      <c r="W433" s="347">
        <v>8</v>
      </c>
      <c r="X433" s="348" t="s">
        <v>956</v>
      </c>
      <c r="Y433" s="214">
        <f t="shared" si="130"/>
        <v>6.333333333333333</v>
      </c>
      <c r="Z433" s="199">
        <f t="shared" si="122"/>
        <v>3.3308266666666662E-3</v>
      </c>
      <c r="AA433" s="463"/>
      <c r="AB433" s="485"/>
      <c r="AC433" s="486"/>
      <c r="AD433" s="8"/>
      <c r="AE433" s="8"/>
      <c r="AF433" s="8"/>
      <c r="AG433" s="8"/>
      <c r="AH433" s="8"/>
      <c r="AI433" s="8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  <c r="FS433" s="14"/>
      <c r="FT433" s="14"/>
      <c r="FU433" s="14"/>
      <c r="FV433" s="14"/>
      <c r="FW433" s="14"/>
      <c r="FX433" s="14"/>
      <c r="FY433" s="14"/>
      <c r="FZ433" s="14"/>
      <c r="GA433" s="14"/>
      <c r="GB433" s="14"/>
      <c r="GC433" s="14"/>
      <c r="GD433" s="14"/>
      <c r="GE433" s="14"/>
      <c r="GF433" s="14"/>
      <c r="GG433" s="14"/>
      <c r="GH433" s="14"/>
      <c r="GI433" s="14"/>
      <c r="GJ433" s="14"/>
      <c r="GK433" s="14"/>
      <c r="GL433" s="14"/>
      <c r="GM433" s="14"/>
      <c r="GN433" s="14"/>
    </row>
    <row r="434" spans="1:196" ht="13.35" customHeight="1" x14ac:dyDescent="0.2">
      <c r="A434" s="414"/>
      <c r="B434" s="183"/>
      <c r="C434" s="218"/>
      <c r="D434" s="219"/>
      <c r="E434" s="222"/>
      <c r="F434" s="223"/>
      <c r="G434" s="264"/>
      <c r="H434" s="193"/>
      <c r="I434" s="224">
        <v>5</v>
      </c>
      <c r="J434" s="210" t="s">
        <v>288</v>
      </c>
      <c r="K434" s="201">
        <v>1250</v>
      </c>
      <c r="L434" s="347">
        <v>19</v>
      </c>
      <c r="M434" s="347">
        <v>15</v>
      </c>
      <c r="N434" s="347">
        <v>9</v>
      </c>
      <c r="O434" s="213" t="s">
        <v>955</v>
      </c>
      <c r="P434" s="214">
        <f t="shared" si="129"/>
        <v>14.333333333333334</v>
      </c>
      <c r="Q434" s="277">
        <f t="shared" si="123"/>
        <v>7.5381866666666669E-3</v>
      </c>
      <c r="R434" s="278"/>
      <c r="S434" s="210" t="s">
        <v>290</v>
      </c>
      <c r="T434" s="211">
        <v>1250</v>
      </c>
      <c r="U434" s="347">
        <v>21</v>
      </c>
      <c r="V434" s="347">
        <v>17</v>
      </c>
      <c r="W434" s="347">
        <v>15</v>
      </c>
      <c r="X434" s="348" t="s">
        <v>956</v>
      </c>
      <c r="Y434" s="214">
        <f t="shared" si="130"/>
        <v>17.666666666666668</v>
      </c>
      <c r="Z434" s="199">
        <f t="shared" si="122"/>
        <v>9.2912533333333342E-3</v>
      </c>
      <c r="AA434" s="463"/>
      <c r="AB434" s="485"/>
      <c r="AC434" s="486"/>
      <c r="AD434" s="8"/>
      <c r="AE434" s="8"/>
      <c r="AF434" s="8"/>
      <c r="AG434" s="8"/>
      <c r="AH434" s="8"/>
      <c r="AI434" s="8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  <c r="FU434" s="14"/>
      <c r="FV434" s="14"/>
      <c r="FW434" s="14"/>
      <c r="FX434" s="14"/>
      <c r="FY434" s="14"/>
      <c r="FZ434" s="14"/>
      <c r="GA434" s="14"/>
      <c r="GB434" s="14"/>
      <c r="GC434" s="14"/>
      <c r="GD434" s="14"/>
      <c r="GE434" s="14"/>
      <c r="GF434" s="14"/>
      <c r="GG434" s="14"/>
      <c r="GH434" s="14"/>
      <c r="GI434" s="14"/>
      <c r="GJ434" s="14"/>
      <c r="GK434" s="14"/>
      <c r="GL434" s="14"/>
      <c r="GM434" s="14"/>
      <c r="GN434" s="14"/>
    </row>
    <row r="435" spans="1:196" ht="13.35" customHeight="1" x14ac:dyDescent="0.2">
      <c r="A435" s="414"/>
      <c r="B435" s="183"/>
      <c r="C435" s="218"/>
      <c r="D435" s="219"/>
      <c r="E435" s="222"/>
      <c r="F435" s="223"/>
      <c r="G435" s="264"/>
      <c r="H435" s="193"/>
      <c r="I435" s="224">
        <v>6</v>
      </c>
      <c r="J435" s="210" t="s">
        <v>288</v>
      </c>
      <c r="K435" s="201">
        <v>1250</v>
      </c>
      <c r="L435" s="347">
        <v>19</v>
      </c>
      <c r="M435" s="347">
        <v>15</v>
      </c>
      <c r="N435" s="347">
        <v>9</v>
      </c>
      <c r="O435" s="213" t="s">
        <v>955</v>
      </c>
      <c r="P435" s="214">
        <f t="shared" si="129"/>
        <v>14.333333333333334</v>
      </c>
      <c r="Q435" s="277">
        <f t="shared" si="123"/>
        <v>7.5381866666666669E-3</v>
      </c>
      <c r="R435" s="278"/>
      <c r="S435" s="210" t="s">
        <v>290</v>
      </c>
      <c r="T435" s="211">
        <v>1250</v>
      </c>
      <c r="U435" s="347">
        <v>21</v>
      </c>
      <c r="V435" s="347">
        <v>17</v>
      </c>
      <c r="W435" s="347">
        <v>15</v>
      </c>
      <c r="X435" s="348" t="s">
        <v>956</v>
      </c>
      <c r="Y435" s="214">
        <f t="shared" si="130"/>
        <v>17.666666666666668</v>
      </c>
      <c r="Z435" s="199">
        <f t="shared" si="122"/>
        <v>9.2912533333333342E-3</v>
      </c>
      <c r="AA435" s="463"/>
      <c r="AB435" s="485"/>
      <c r="AC435" s="486"/>
      <c r="AD435" s="8"/>
      <c r="AE435" s="8"/>
      <c r="AF435" s="8"/>
      <c r="AG435" s="8"/>
      <c r="AH435" s="8"/>
      <c r="AI435" s="8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</row>
    <row r="436" spans="1:196" ht="13.35" customHeight="1" x14ac:dyDescent="0.2">
      <c r="A436" s="414"/>
      <c r="B436" s="183"/>
      <c r="C436" s="218"/>
      <c r="D436" s="219"/>
      <c r="E436" s="222"/>
      <c r="F436" s="223"/>
      <c r="G436" s="264"/>
      <c r="H436" s="193"/>
      <c r="I436" s="224">
        <v>7</v>
      </c>
      <c r="J436" s="210" t="s">
        <v>285</v>
      </c>
      <c r="K436" s="201">
        <v>1250</v>
      </c>
      <c r="L436" s="347">
        <v>23</v>
      </c>
      <c r="M436" s="347">
        <v>16</v>
      </c>
      <c r="N436" s="347">
        <v>17</v>
      </c>
      <c r="O436" s="213" t="s">
        <v>955</v>
      </c>
      <c r="P436" s="214">
        <f t="shared" si="129"/>
        <v>18.666666666666668</v>
      </c>
      <c r="Q436" s="277">
        <f t="shared" si="123"/>
        <v>9.8171733333333334E-3</v>
      </c>
      <c r="R436" s="278"/>
      <c r="S436" s="210" t="s">
        <v>287</v>
      </c>
      <c r="T436" s="211">
        <v>1250</v>
      </c>
      <c r="U436" s="347">
        <v>7</v>
      </c>
      <c r="V436" s="347">
        <v>4</v>
      </c>
      <c r="W436" s="347">
        <v>7</v>
      </c>
      <c r="X436" s="348" t="s">
        <v>956</v>
      </c>
      <c r="Y436" s="214">
        <f t="shared" si="130"/>
        <v>6</v>
      </c>
      <c r="Z436" s="199">
        <f t="shared" si="122"/>
        <v>3.1555199999999998E-3</v>
      </c>
      <c r="AA436" s="463"/>
      <c r="AB436" s="485"/>
      <c r="AC436" s="486"/>
      <c r="AD436" s="8"/>
      <c r="AE436" s="8"/>
      <c r="AF436" s="8"/>
      <c r="AG436" s="8"/>
      <c r="AH436" s="8"/>
      <c r="AI436" s="8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</row>
    <row r="437" spans="1:196" ht="13.35" customHeight="1" x14ac:dyDescent="0.2">
      <c r="A437" s="414"/>
      <c r="B437" s="183"/>
      <c r="C437" s="218"/>
      <c r="D437" s="219"/>
      <c r="E437" s="222"/>
      <c r="F437" s="223"/>
      <c r="G437" s="264"/>
      <c r="H437" s="193"/>
      <c r="I437" s="224">
        <v>8</v>
      </c>
      <c r="J437" s="210" t="s">
        <v>284</v>
      </c>
      <c r="K437" s="201">
        <v>1250</v>
      </c>
      <c r="L437" s="347">
        <v>35</v>
      </c>
      <c r="M437" s="347">
        <v>36</v>
      </c>
      <c r="N437" s="347">
        <v>34</v>
      </c>
      <c r="O437" s="213" t="s">
        <v>955</v>
      </c>
      <c r="P437" s="214">
        <f t="shared" si="129"/>
        <v>35</v>
      </c>
      <c r="Q437" s="277">
        <f t="shared" si="123"/>
        <v>1.8407199999999999E-2</v>
      </c>
      <c r="R437" s="278"/>
      <c r="S437" s="210" t="s">
        <v>287</v>
      </c>
      <c r="T437" s="211">
        <v>1250</v>
      </c>
      <c r="U437" s="347">
        <v>7</v>
      </c>
      <c r="V437" s="347">
        <v>4</v>
      </c>
      <c r="W437" s="347">
        <v>7</v>
      </c>
      <c r="X437" s="348" t="s">
        <v>956</v>
      </c>
      <c r="Y437" s="214">
        <f t="shared" si="130"/>
        <v>6</v>
      </c>
      <c r="Z437" s="199">
        <f t="shared" si="122"/>
        <v>3.1555199999999998E-3</v>
      </c>
      <c r="AA437" s="463"/>
      <c r="AB437" s="485"/>
      <c r="AC437" s="486"/>
      <c r="AD437" s="8"/>
      <c r="AE437" s="8"/>
      <c r="AF437" s="8"/>
      <c r="AG437" s="8"/>
      <c r="AH437" s="8"/>
      <c r="AI437" s="8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  <c r="FU437" s="14"/>
      <c r="FV437" s="14"/>
      <c r="FW437" s="14"/>
      <c r="FX437" s="14"/>
      <c r="FY437" s="14"/>
      <c r="FZ437" s="14"/>
      <c r="GA437" s="14"/>
      <c r="GB437" s="14"/>
      <c r="GC437" s="14"/>
      <c r="GD437" s="14"/>
      <c r="GE437" s="14"/>
      <c r="GF437" s="14"/>
      <c r="GG437" s="14"/>
      <c r="GH437" s="14"/>
      <c r="GI437" s="14"/>
      <c r="GJ437" s="14"/>
      <c r="GK437" s="14"/>
      <c r="GL437" s="14"/>
      <c r="GM437" s="14"/>
      <c r="GN437" s="14"/>
    </row>
    <row r="438" spans="1:196" ht="13.35" customHeight="1" x14ac:dyDescent="0.2">
      <c r="A438" s="414"/>
      <c r="B438" s="183"/>
      <c r="C438" s="218"/>
      <c r="D438" s="219"/>
      <c r="E438" s="222"/>
      <c r="F438" s="223"/>
      <c r="G438" s="264"/>
      <c r="H438" s="193"/>
      <c r="I438" s="224">
        <v>9</v>
      </c>
      <c r="J438" s="210" t="s">
        <v>289</v>
      </c>
      <c r="K438" s="201">
        <v>1250</v>
      </c>
      <c r="L438" s="347">
        <v>7</v>
      </c>
      <c r="M438" s="347">
        <v>7</v>
      </c>
      <c r="N438" s="347">
        <v>8</v>
      </c>
      <c r="O438" s="213" t="s">
        <v>955</v>
      </c>
      <c r="P438" s="214">
        <f t="shared" ref="P438:P443" si="131">(L438+M438+N438)/3</f>
        <v>7.333333333333333</v>
      </c>
      <c r="Q438" s="277">
        <f t="shared" si="123"/>
        <v>3.8567466666666662E-3</v>
      </c>
      <c r="R438" s="278"/>
      <c r="S438" s="210" t="s">
        <v>309</v>
      </c>
      <c r="T438" s="211">
        <v>1250</v>
      </c>
      <c r="U438" s="347">
        <v>5</v>
      </c>
      <c r="V438" s="347">
        <v>10</v>
      </c>
      <c r="W438" s="347">
        <v>9</v>
      </c>
      <c r="X438" s="348" t="s">
        <v>956</v>
      </c>
      <c r="Y438" s="214">
        <f t="shared" si="130"/>
        <v>8</v>
      </c>
      <c r="Z438" s="199">
        <f t="shared" si="122"/>
        <v>4.2073600000000003E-3</v>
      </c>
      <c r="AA438" s="463"/>
      <c r="AB438" s="485"/>
      <c r="AC438" s="486"/>
      <c r="AD438" s="8"/>
      <c r="AE438" s="8"/>
      <c r="AF438" s="8"/>
      <c r="AG438" s="8"/>
      <c r="AH438" s="8"/>
      <c r="AI438" s="8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</row>
    <row r="439" spans="1:196" ht="13.35" customHeight="1" x14ac:dyDescent="0.2">
      <c r="A439" s="414"/>
      <c r="B439" s="183"/>
      <c r="C439" s="218"/>
      <c r="D439" s="219"/>
      <c r="E439" s="222"/>
      <c r="F439" s="223"/>
      <c r="G439" s="264"/>
      <c r="H439" s="193"/>
      <c r="I439" s="224">
        <v>10</v>
      </c>
      <c r="J439" s="210" t="s">
        <v>289</v>
      </c>
      <c r="K439" s="201">
        <v>1250</v>
      </c>
      <c r="L439" s="347">
        <v>7</v>
      </c>
      <c r="M439" s="347">
        <v>7</v>
      </c>
      <c r="N439" s="347">
        <v>8</v>
      </c>
      <c r="O439" s="213" t="s">
        <v>955</v>
      </c>
      <c r="P439" s="214">
        <f t="shared" si="131"/>
        <v>7.333333333333333</v>
      </c>
      <c r="Q439" s="277">
        <f t="shared" si="123"/>
        <v>3.8567466666666662E-3</v>
      </c>
      <c r="R439" s="278"/>
      <c r="S439" s="210" t="s">
        <v>289</v>
      </c>
      <c r="T439" s="211">
        <v>1250</v>
      </c>
      <c r="U439" s="347">
        <v>11</v>
      </c>
      <c r="V439" s="347">
        <v>7</v>
      </c>
      <c r="W439" s="347">
        <v>16</v>
      </c>
      <c r="X439" s="348" t="s">
        <v>956</v>
      </c>
      <c r="Y439" s="214">
        <f t="shared" si="130"/>
        <v>11.333333333333334</v>
      </c>
      <c r="Z439" s="199">
        <f t="shared" si="122"/>
        <v>5.9604266666666668E-3</v>
      </c>
      <c r="AA439" s="463"/>
      <c r="AB439" s="485"/>
      <c r="AC439" s="486"/>
      <c r="AD439" s="8"/>
      <c r="AE439" s="8"/>
      <c r="AF439" s="8"/>
      <c r="AG439" s="8"/>
      <c r="AH439" s="8"/>
      <c r="AI439" s="8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</row>
    <row r="440" spans="1:196" ht="13.35" customHeight="1" x14ac:dyDescent="0.2">
      <c r="A440" s="414"/>
      <c r="B440" s="183"/>
      <c r="C440" s="218"/>
      <c r="D440" s="219"/>
      <c r="E440" s="222"/>
      <c r="F440" s="223"/>
      <c r="G440" s="264"/>
      <c r="H440" s="193"/>
      <c r="I440" s="224">
        <v>11</v>
      </c>
      <c r="J440" s="210" t="s">
        <v>309</v>
      </c>
      <c r="K440" s="201">
        <v>1250</v>
      </c>
      <c r="L440" s="347">
        <v>12</v>
      </c>
      <c r="M440" s="347">
        <v>5</v>
      </c>
      <c r="N440" s="347">
        <v>21</v>
      </c>
      <c r="O440" s="213" t="s">
        <v>955</v>
      </c>
      <c r="P440" s="214">
        <f t="shared" si="131"/>
        <v>12.666666666666666</v>
      </c>
      <c r="Q440" s="277">
        <f t="shared" si="123"/>
        <v>6.6616533333333323E-3</v>
      </c>
      <c r="R440" s="278"/>
      <c r="S440" s="210" t="s">
        <v>289</v>
      </c>
      <c r="T440" s="211">
        <v>1250</v>
      </c>
      <c r="U440" s="347">
        <v>11</v>
      </c>
      <c r="V440" s="347">
        <v>7</v>
      </c>
      <c r="W440" s="347">
        <v>16</v>
      </c>
      <c r="X440" s="348" t="s">
        <v>956</v>
      </c>
      <c r="Y440" s="214">
        <f t="shared" si="130"/>
        <v>11.333333333333334</v>
      </c>
      <c r="Z440" s="199">
        <f t="shared" si="122"/>
        <v>5.9604266666666668E-3</v>
      </c>
      <c r="AA440" s="463"/>
      <c r="AB440" s="485"/>
      <c r="AC440" s="486"/>
      <c r="AD440" s="8"/>
      <c r="AE440" s="8"/>
      <c r="AF440" s="8"/>
      <c r="AG440" s="8"/>
      <c r="AH440" s="8"/>
      <c r="AI440" s="8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  <c r="FU440" s="14"/>
      <c r="FV440" s="14"/>
      <c r="FW440" s="14"/>
      <c r="FX440" s="14"/>
      <c r="FY440" s="14"/>
      <c r="FZ440" s="14"/>
      <c r="GA440" s="14"/>
      <c r="GB440" s="14"/>
      <c r="GC440" s="14"/>
      <c r="GD440" s="14"/>
      <c r="GE440" s="14"/>
      <c r="GF440" s="14"/>
      <c r="GG440" s="14"/>
      <c r="GH440" s="14"/>
      <c r="GI440" s="14"/>
      <c r="GJ440" s="14"/>
      <c r="GK440" s="14"/>
      <c r="GL440" s="14"/>
      <c r="GM440" s="14"/>
      <c r="GN440" s="14"/>
    </row>
    <row r="441" spans="1:196" ht="13.35" customHeight="1" x14ac:dyDescent="0.2">
      <c r="A441" s="414"/>
      <c r="B441" s="183"/>
      <c r="C441" s="218"/>
      <c r="D441" s="219"/>
      <c r="E441" s="222"/>
      <c r="F441" s="223"/>
      <c r="G441" s="264"/>
      <c r="H441" s="193"/>
      <c r="I441" s="224">
        <v>12</v>
      </c>
      <c r="J441" s="210" t="s">
        <v>277</v>
      </c>
      <c r="K441" s="201">
        <v>1250</v>
      </c>
      <c r="L441" s="347">
        <v>0</v>
      </c>
      <c r="M441" s="347">
        <v>0</v>
      </c>
      <c r="N441" s="347">
        <v>0</v>
      </c>
      <c r="O441" s="213" t="s">
        <v>955</v>
      </c>
      <c r="P441" s="214">
        <f t="shared" si="131"/>
        <v>0</v>
      </c>
      <c r="Q441" s="277">
        <f t="shared" si="123"/>
        <v>0</v>
      </c>
      <c r="R441" s="278"/>
      <c r="S441" s="210" t="s">
        <v>277</v>
      </c>
      <c r="T441" s="211">
        <v>1250</v>
      </c>
      <c r="U441" s="347">
        <v>0</v>
      </c>
      <c r="V441" s="347">
        <v>0</v>
      </c>
      <c r="W441" s="347">
        <v>0</v>
      </c>
      <c r="X441" s="348" t="s">
        <v>956</v>
      </c>
      <c r="Y441" s="214">
        <f t="shared" si="130"/>
        <v>0</v>
      </c>
      <c r="Z441" s="199">
        <f t="shared" si="122"/>
        <v>0</v>
      </c>
      <c r="AA441" s="463"/>
      <c r="AB441" s="485"/>
      <c r="AC441" s="486"/>
      <c r="AD441" s="8"/>
      <c r="AE441" s="8"/>
      <c r="AF441" s="8"/>
      <c r="AG441" s="8"/>
      <c r="AH441" s="8"/>
      <c r="AI441" s="8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</row>
    <row r="442" spans="1:196" ht="13.35" customHeight="1" x14ac:dyDescent="0.2">
      <c r="A442" s="414"/>
      <c r="B442" s="183"/>
      <c r="C442" s="218"/>
      <c r="D442" s="219"/>
      <c r="E442" s="222"/>
      <c r="F442" s="223"/>
      <c r="G442" s="264"/>
      <c r="H442" s="193"/>
      <c r="I442" s="224">
        <v>13</v>
      </c>
      <c r="J442" s="210" t="s">
        <v>287</v>
      </c>
      <c r="K442" s="201">
        <v>1250</v>
      </c>
      <c r="L442" s="347">
        <v>15</v>
      </c>
      <c r="M442" s="347">
        <v>10</v>
      </c>
      <c r="N442" s="347">
        <v>10</v>
      </c>
      <c r="O442" s="213" t="s">
        <v>955</v>
      </c>
      <c r="P442" s="214">
        <f t="shared" si="131"/>
        <v>11.666666666666666</v>
      </c>
      <c r="Q442" s="277">
        <f t="shared" si="123"/>
        <v>6.1357333333333331E-3</v>
      </c>
      <c r="R442" s="278"/>
      <c r="S442" s="210" t="s">
        <v>284</v>
      </c>
      <c r="T442" s="211">
        <v>1250</v>
      </c>
      <c r="U442" s="347">
        <v>15</v>
      </c>
      <c r="V442" s="347">
        <v>27</v>
      </c>
      <c r="W442" s="347">
        <v>18</v>
      </c>
      <c r="X442" s="348" t="s">
        <v>956</v>
      </c>
      <c r="Y442" s="214">
        <f t="shared" si="130"/>
        <v>20</v>
      </c>
      <c r="Z442" s="199">
        <f t="shared" si="122"/>
        <v>1.0518399999999999E-2</v>
      </c>
      <c r="AA442" s="463"/>
      <c r="AB442" s="485"/>
      <c r="AC442" s="486"/>
      <c r="AD442" s="8"/>
      <c r="AE442" s="8"/>
      <c r="AF442" s="8"/>
      <c r="AG442" s="8"/>
      <c r="AH442" s="8"/>
      <c r="AI442" s="8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</row>
    <row r="443" spans="1:196" ht="13.35" customHeight="1" x14ac:dyDescent="0.2">
      <c r="A443" s="414"/>
      <c r="B443" s="183"/>
      <c r="C443" s="218"/>
      <c r="D443" s="219"/>
      <c r="E443" s="222"/>
      <c r="F443" s="223"/>
      <c r="G443" s="264"/>
      <c r="H443" s="193"/>
      <c r="I443" s="224">
        <v>14</v>
      </c>
      <c r="J443" s="210" t="s">
        <v>287</v>
      </c>
      <c r="K443" s="201">
        <v>1250</v>
      </c>
      <c r="L443" s="347">
        <v>15</v>
      </c>
      <c r="M443" s="347">
        <v>10</v>
      </c>
      <c r="N443" s="347">
        <v>10</v>
      </c>
      <c r="O443" s="213" t="s">
        <v>955</v>
      </c>
      <c r="P443" s="214">
        <f t="shared" si="131"/>
        <v>11.666666666666666</v>
      </c>
      <c r="Q443" s="277">
        <f t="shared" si="123"/>
        <v>6.1357333333333331E-3</v>
      </c>
      <c r="R443" s="278"/>
      <c r="S443" s="210" t="s">
        <v>285</v>
      </c>
      <c r="T443" s="211">
        <v>1250</v>
      </c>
      <c r="U443" s="347">
        <v>21</v>
      </c>
      <c r="V443" s="347">
        <v>40</v>
      </c>
      <c r="W443" s="347">
        <v>34</v>
      </c>
      <c r="X443" s="348" t="s">
        <v>956</v>
      </c>
      <c r="Y443" s="214">
        <f t="shared" si="130"/>
        <v>31.666666666666668</v>
      </c>
      <c r="Z443" s="199">
        <f t="shared" si="122"/>
        <v>1.6654133333333335E-2</v>
      </c>
      <c r="AA443" s="463"/>
      <c r="AB443" s="485"/>
      <c r="AC443" s="486"/>
      <c r="AD443" s="8"/>
      <c r="AE443" s="8"/>
      <c r="AF443" s="8"/>
      <c r="AG443" s="8"/>
      <c r="AH443" s="8"/>
      <c r="AI443" s="8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</row>
    <row r="444" spans="1:196" ht="13.35" customHeight="1" x14ac:dyDescent="0.2">
      <c r="A444" s="414"/>
      <c r="B444" s="183"/>
      <c r="C444" s="218"/>
      <c r="D444" s="219"/>
      <c r="E444" s="14"/>
      <c r="F444" s="220"/>
      <c r="G444" s="221"/>
      <c r="H444" s="224"/>
      <c r="I444" s="224">
        <v>15</v>
      </c>
      <c r="J444" s="210" t="s">
        <v>277</v>
      </c>
      <c r="K444" s="201">
        <v>1250</v>
      </c>
      <c r="L444" s="347">
        <v>0</v>
      </c>
      <c r="M444" s="347">
        <v>0</v>
      </c>
      <c r="N444" s="347">
        <v>0</v>
      </c>
      <c r="O444" s="213" t="s">
        <v>955</v>
      </c>
      <c r="P444" s="214">
        <f t="shared" si="126"/>
        <v>0</v>
      </c>
      <c r="Q444" s="277">
        <f t="shared" si="123"/>
        <v>0</v>
      </c>
      <c r="R444" s="278"/>
      <c r="S444" s="210" t="s">
        <v>957</v>
      </c>
      <c r="T444" s="211">
        <v>1250</v>
      </c>
      <c r="U444" s="347">
        <v>0</v>
      </c>
      <c r="V444" s="347">
        <v>0</v>
      </c>
      <c r="W444" s="347">
        <v>0</v>
      </c>
      <c r="X444" s="348" t="s">
        <v>956</v>
      </c>
      <c r="Y444" s="249">
        <f>(U446+V446+W446)/3</f>
        <v>0</v>
      </c>
      <c r="Z444" s="199">
        <f t="shared" si="122"/>
        <v>0</v>
      </c>
      <c r="AA444" s="461"/>
      <c r="AB444" s="485"/>
      <c r="AC444" s="486"/>
      <c r="AD444" s="8"/>
      <c r="AE444" s="8"/>
      <c r="AF444" s="8"/>
      <c r="AG444" s="8"/>
      <c r="AH444" s="8"/>
      <c r="AI444" s="8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</row>
    <row r="445" spans="1:196" ht="13.35" customHeight="1" x14ac:dyDescent="0.2">
      <c r="A445" s="414"/>
      <c r="B445" s="183"/>
      <c r="C445" s="218"/>
      <c r="D445" s="219"/>
      <c r="E445" s="14"/>
      <c r="F445" s="220"/>
      <c r="G445" s="221"/>
      <c r="H445" s="224"/>
      <c r="I445" s="224">
        <v>16</v>
      </c>
      <c r="J445" s="210" t="s">
        <v>277</v>
      </c>
      <c r="K445" s="201">
        <v>1250</v>
      </c>
      <c r="L445" s="347">
        <v>0</v>
      </c>
      <c r="M445" s="347">
        <v>0</v>
      </c>
      <c r="N445" s="347">
        <v>0</v>
      </c>
      <c r="O445" s="213" t="s">
        <v>955</v>
      </c>
      <c r="P445" s="214">
        <f>(L444+M444+N444)/3</f>
        <v>0</v>
      </c>
      <c r="Q445" s="277">
        <f t="shared" si="123"/>
        <v>0</v>
      </c>
      <c r="R445" s="278"/>
      <c r="S445" s="210" t="s">
        <v>957</v>
      </c>
      <c r="T445" s="211">
        <v>1250</v>
      </c>
      <c r="U445" s="347">
        <v>0</v>
      </c>
      <c r="V445" s="347">
        <v>0</v>
      </c>
      <c r="W445" s="347">
        <v>0</v>
      </c>
      <c r="X445" s="348" t="s">
        <v>956</v>
      </c>
      <c r="Y445" s="214">
        <f t="shared" ref="Y445:Y466" si="132">(U445+V445+W445)/3</f>
        <v>0</v>
      </c>
      <c r="Z445" s="199">
        <f t="shared" si="122"/>
        <v>0</v>
      </c>
      <c r="AA445" s="461"/>
      <c r="AB445" s="485"/>
      <c r="AC445" s="486"/>
      <c r="AD445" s="8"/>
      <c r="AE445" s="8"/>
      <c r="AF445" s="8"/>
      <c r="AG445" s="8"/>
      <c r="AH445" s="8"/>
      <c r="AI445" s="8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</row>
    <row r="446" spans="1:196" ht="13.35" customHeight="1" x14ac:dyDescent="0.2">
      <c r="A446" s="414"/>
      <c r="B446" s="183"/>
      <c r="C446" s="218"/>
      <c r="D446" s="219"/>
      <c r="E446" s="14"/>
      <c r="F446" s="220"/>
      <c r="G446" s="221"/>
      <c r="H446" s="224"/>
      <c r="I446" s="224">
        <v>17</v>
      </c>
      <c r="J446" s="210" t="s">
        <v>277</v>
      </c>
      <c r="K446" s="201">
        <v>1250</v>
      </c>
      <c r="L446" s="347">
        <v>0</v>
      </c>
      <c r="M446" s="347">
        <v>0</v>
      </c>
      <c r="N446" s="347">
        <v>0</v>
      </c>
      <c r="O446" s="213" t="s">
        <v>955</v>
      </c>
      <c r="P446" s="214">
        <f>(L445+M445+N445)/3</f>
        <v>0</v>
      </c>
      <c r="Q446" s="277">
        <f t="shared" si="123"/>
        <v>0</v>
      </c>
      <c r="R446" s="278"/>
      <c r="S446" s="210" t="s">
        <v>277</v>
      </c>
      <c r="T446" s="211">
        <v>1250</v>
      </c>
      <c r="U446" s="347">
        <v>0</v>
      </c>
      <c r="V446" s="347">
        <v>0</v>
      </c>
      <c r="W446" s="347">
        <v>0</v>
      </c>
      <c r="X446" s="348" t="s">
        <v>956</v>
      </c>
      <c r="Y446" s="214">
        <f t="shared" si="132"/>
        <v>0</v>
      </c>
      <c r="Z446" s="199">
        <f t="shared" si="122"/>
        <v>0</v>
      </c>
      <c r="AA446" s="461"/>
      <c r="AB446" s="485"/>
      <c r="AC446" s="486"/>
      <c r="AD446" s="8"/>
      <c r="AE446" s="8"/>
      <c r="AF446" s="8"/>
      <c r="AG446" s="8"/>
      <c r="AH446" s="8"/>
      <c r="AI446" s="8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</row>
    <row r="447" spans="1:196" ht="13.35" customHeight="1" x14ac:dyDescent="0.2">
      <c r="A447" s="414"/>
      <c r="B447" s="183"/>
      <c r="C447" s="218"/>
      <c r="D447" s="219"/>
      <c r="E447" s="14"/>
      <c r="F447" s="220"/>
      <c r="G447" s="221"/>
      <c r="H447" s="224"/>
      <c r="I447" s="224">
        <v>18</v>
      </c>
      <c r="J447" s="210" t="s">
        <v>277</v>
      </c>
      <c r="K447" s="201">
        <v>1250</v>
      </c>
      <c r="L447" s="347">
        <v>0</v>
      </c>
      <c r="M447" s="347">
        <v>0</v>
      </c>
      <c r="N447" s="347">
        <v>0</v>
      </c>
      <c r="O447" s="213" t="s">
        <v>955</v>
      </c>
      <c r="P447" s="214">
        <f>(L446+M446+N446)/3</f>
        <v>0</v>
      </c>
      <c r="Q447" s="277">
        <f t="shared" si="123"/>
        <v>0</v>
      </c>
      <c r="R447" s="278"/>
      <c r="S447" s="210" t="s">
        <v>277</v>
      </c>
      <c r="T447" s="211">
        <v>1250</v>
      </c>
      <c r="U447" s="347">
        <v>0</v>
      </c>
      <c r="V447" s="347">
        <v>0</v>
      </c>
      <c r="W447" s="347">
        <v>0</v>
      </c>
      <c r="X447" s="348" t="s">
        <v>956</v>
      </c>
      <c r="Y447" s="214">
        <f t="shared" si="132"/>
        <v>0</v>
      </c>
      <c r="Z447" s="199">
        <f t="shared" si="122"/>
        <v>0</v>
      </c>
      <c r="AA447" s="461"/>
      <c r="AB447" s="485"/>
      <c r="AC447" s="486"/>
      <c r="AD447" s="8"/>
      <c r="AE447" s="8"/>
      <c r="AF447" s="8"/>
      <c r="AG447" s="8"/>
      <c r="AH447" s="8"/>
      <c r="AI447" s="8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</row>
    <row r="448" spans="1:196" ht="13.35" customHeight="1" x14ac:dyDescent="0.2">
      <c r="A448" s="414"/>
      <c r="B448" s="183"/>
      <c r="C448" s="218"/>
      <c r="D448" s="219"/>
      <c r="E448" s="14"/>
      <c r="F448" s="220"/>
      <c r="G448" s="221"/>
      <c r="H448" s="224"/>
      <c r="I448" s="224">
        <v>19</v>
      </c>
      <c r="J448" s="210" t="s">
        <v>277</v>
      </c>
      <c r="K448" s="201">
        <v>1250</v>
      </c>
      <c r="L448" s="347">
        <v>0</v>
      </c>
      <c r="M448" s="347">
        <v>0</v>
      </c>
      <c r="N448" s="347">
        <v>0</v>
      </c>
      <c r="O448" s="213" t="s">
        <v>955</v>
      </c>
      <c r="P448" s="214">
        <f>(L446+M446+N446)/3</f>
        <v>0</v>
      </c>
      <c r="Q448" s="277">
        <f t="shared" si="123"/>
        <v>0</v>
      </c>
      <c r="R448" s="278"/>
      <c r="S448" s="210" t="s">
        <v>277</v>
      </c>
      <c r="T448" s="211">
        <v>1250</v>
      </c>
      <c r="U448" s="347">
        <v>0</v>
      </c>
      <c r="V448" s="347">
        <v>0</v>
      </c>
      <c r="W448" s="347">
        <v>0</v>
      </c>
      <c r="X448" s="348" t="s">
        <v>956</v>
      </c>
      <c r="Y448" s="214">
        <f t="shared" si="132"/>
        <v>0</v>
      </c>
      <c r="Z448" s="199">
        <f t="shared" si="122"/>
        <v>0</v>
      </c>
      <c r="AA448" s="461"/>
      <c r="AB448" s="485"/>
      <c r="AC448" s="486"/>
      <c r="AD448" s="8"/>
      <c r="AE448" s="8"/>
      <c r="AF448" s="8"/>
      <c r="AG448" s="8"/>
      <c r="AH448" s="8"/>
      <c r="AI448" s="8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</row>
    <row r="449" spans="1:198" ht="13.35" customHeight="1" x14ac:dyDescent="0.2">
      <c r="A449" s="414"/>
      <c r="B449" s="183"/>
      <c r="C449" s="218"/>
      <c r="D449" s="219"/>
      <c r="E449" s="14"/>
      <c r="F449" s="220"/>
      <c r="G449" s="221"/>
      <c r="H449" s="224"/>
      <c r="I449" s="224">
        <v>20</v>
      </c>
      <c r="J449" s="210" t="s">
        <v>957</v>
      </c>
      <c r="K449" s="201">
        <v>1250</v>
      </c>
      <c r="L449" s="347">
        <v>64</v>
      </c>
      <c r="M449" s="347">
        <v>38</v>
      </c>
      <c r="N449" s="347">
        <v>43</v>
      </c>
      <c r="O449" s="213" t="s">
        <v>955</v>
      </c>
      <c r="P449" s="214">
        <f>(L447+M447+N447)/3</f>
        <v>0</v>
      </c>
      <c r="Q449" s="277">
        <f t="shared" si="123"/>
        <v>0</v>
      </c>
      <c r="R449" s="278"/>
      <c r="S449" s="210" t="s">
        <v>277</v>
      </c>
      <c r="T449" s="211">
        <v>1250</v>
      </c>
      <c r="U449" s="347">
        <v>0</v>
      </c>
      <c r="V449" s="347">
        <v>0</v>
      </c>
      <c r="W449" s="347">
        <v>0</v>
      </c>
      <c r="X449" s="348" t="s">
        <v>956</v>
      </c>
      <c r="Y449" s="214">
        <f t="shared" si="132"/>
        <v>0</v>
      </c>
      <c r="Z449" s="199">
        <f t="shared" si="122"/>
        <v>0</v>
      </c>
      <c r="AA449" s="461"/>
      <c r="AB449" s="485"/>
      <c r="AC449" s="486"/>
      <c r="AD449" s="8"/>
      <c r="AE449" s="8"/>
      <c r="AF449" s="8"/>
      <c r="AG449" s="8"/>
      <c r="AH449" s="8"/>
      <c r="AI449" s="8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</row>
    <row r="450" spans="1:198" ht="13.35" customHeight="1" x14ac:dyDescent="0.2">
      <c r="A450" s="414"/>
      <c r="B450" s="183"/>
      <c r="C450" s="218"/>
      <c r="D450" s="219"/>
      <c r="E450" s="14"/>
      <c r="F450" s="220"/>
      <c r="G450" s="221"/>
      <c r="H450" s="224"/>
      <c r="I450" s="224">
        <v>21</v>
      </c>
      <c r="J450" s="210" t="s">
        <v>957</v>
      </c>
      <c r="K450" s="201">
        <v>1250</v>
      </c>
      <c r="L450" s="347">
        <v>64</v>
      </c>
      <c r="M450" s="347">
        <v>38</v>
      </c>
      <c r="N450" s="347">
        <v>43</v>
      </c>
      <c r="O450" s="213" t="s">
        <v>955</v>
      </c>
      <c r="P450" s="214">
        <f>(L449+M449+N449)/3</f>
        <v>48.333333333333336</v>
      </c>
      <c r="Q450" s="277">
        <f t="shared" si="123"/>
        <v>2.5419466666666668E-2</v>
      </c>
      <c r="R450" s="278"/>
      <c r="S450" s="210" t="s">
        <v>277</v>
      </c>
      <c r="T450" s="211">
        <v>1250</v>
      </c>
      <c r="U450" s="347">
        <v>0</v>
      </c>
      <c r="V450" s="347">
        <v>0</v>
      </c>
      <c r="W450" s="347">
        <v>0</v>
      </c>
      <c r="X450" s="348" t="s">
        <v>956</v>
      </c>
      <c r="Y450" s="214">
        <f t="shared" si="132"/>
        <v>0</v>
      </c>
      <c r="Z450" s="199">
        <f t="shared" si="122"/>
        <v>0</v>
      </c>
      <c r="AA450" s="461"/>
      <c r="AB450" s="485"/>
      <c r="AC450" s="486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</row>
    <row r="451" spans="1:198" s="242" customFormat="1" ht="13.35" customHeight="1" thickBot="1" x14ac:dyDescent="0.25">
      <c r="A451" s="414"/>
      <c r="B451" s="227"/>
      <c r="C451" s="228"/>
      <c r="D451" s="229"/>
      <c r="F451" s="255"/>
      <c r="G451" s="232"/>
      <c r="H451" s="233"/>
      <c r="I451" s="209">
        <v>22</v>
      </c>
      <c r="J451" s="365" t="s">
        <v>291</v>
      </c>
      <c r="K451" s="235">
        <v>1250</v>
      </c>
      <c r="L451" s="349">
        <v>1</v>
      </c>
      <c r="M451" s="349">
        <v>1</v>
      </c>
      <c r="N451" s="349">
        <v>1</v>
      </c>
      <c r="O451" s="237" t="s">
        <v>955</v>
      </c>
      <c r="P451" s="238">
        <f>(L450+M450+N450)/3</f>
        <v>48.333333333333336</v>
      </c>
      <c r="Q451" s="239">
        <f t="shared" si="123"/>
        <v>2.5419466666666668E-2</v>
      </c>
      <c r="R451" s="240"/>
      <c r="S451" s="365" t="s">
        <v>291</v>
      </c>
      <c r="T451" s="235">
        <v>1250</v>
      </c>
      <c r="U451" s="349">
        <v>1</v>
      </c>
      <c r="V451" s="349">
        <v>1</v>
      </c>
      <c r="W451" s="351">
        <v>1</v>
      </c>
      <c r="X451" s="237" t="s">
        <v>956</v>
      </c>
      <c r="Y451" s="238">
        <f t="shared" si="132"/>
        <v>1</v>
      </c>
      <c r="Z451" s="239">
        <f t="shared" si="122"/>
        <v>5.2592000000000003E-4</v>
      </c>
      <c r="AA451" s="462"/>
      <c r="AB451" s="485"/>
      <c r="AC451" s="486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</row>
    <row r="452" spans="1:198" ht="13.35" customHeight="1" thickBot="1" x14ac:dyDescent="0.25">
      <c r="A452" s="414"/>
      <c r="B452" s="295">
        <v>45008</v>
      </c>
      <c r="C452" s="187">
        <v>0.61111111111111105</v>
      </c>
      <c r="D452" s="188">
        <v>10</v>
      </c>
      <c r="E452" s="296">
        <f>(MAX(L452:N452))/K452/1.44</f>
        <v>4.3888888888888894E-2</v>
      </c>
      <c r="F452" s="190">
        <f>(MAX(U452:W452))/T452/1.44</f>
        <v>4.5555555555555564E-2</v>
      </c>
      <c r="G452" s="264" t="s">
        <v>35</v>
      </c>
      <c r="H452" s="193" t="s">
        <v>28</v>
      </c>
      <c r="I452" s="192">
        <v>49005</v>
      </c>
      <c r="J452" s="194" t="s">
        <v>29</v>
      </c>
      <c r="K452" s="201">
        <v>1250</v>
      </c>
      <c r="L452" s="249">
        <f>SUM(L453:L466)</f>
        <v>75</v>
      </c>
      <c r="M452" s="249">
        <f>SUM(M453:M466)</f>
        <v>69</v>
      </c>
      <c r="N452" s="249">
        <f>SUM(N453:N466)</f>
        <v>79</v>
      </c>
      <c r="O452" s="197" t="s">
        <v>949</v>
      </c>
      <c r="P452" s="249">
        <f t="shared" ref="P452:P466" si="133">(L452+M452+N452)/3</f>
        <v>74.333333333333329</v>
      </c>
      <c r="Q452" s="199">
        <f t="shared" si="123"/>
        <v>3.909338666666666E-2</v>
      </c>
      <c r="R452" s="250" t="s">
        <v>31</v>
      </c>
      <c r="S452" s="200" t="s">
        <v>36</v>
      </c>
      <c r="T452" s="201">
        <v>1250</v>
      </c>
      <c r="U452" s="249">
        <f>SUM(U453:U466)</f>
        <v>49</v>
      </c>
      <c r="V452" s="249">
        <f>SUM(V453:V466)</f>
        <v>56</v>
      </c>
      <c r="W452" s="251">
        <f>SUM(W453:W466)</f>
        <v>82</v>
      </c>
      <c r="X452" s="203" t="s">
        <v>429</v>
      </c>
      <c r="Y452" s="249">
        <f t="shared" si="132"/>
        <v>62.333333333333336</v>
      </c>
      <c r="Z452" s="199">
        <f t="shared" si="122"/>
        <v>3.2782346666666663E-2</v>
      </c>
      <c r="AA452" s="463" t="s">
        <v>31</v>
      </c>
      <c r="AB452" s="485">
        <f>Q452+Z452</f>
        <v>7.187573333333333E-2</v>
      </c>
      <c r="AC452" s="486">
        <f t="shared" si="124"/>
        <v>1160.1553333333334</v>
      </c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</row>
    <row r="453" spans="1:198" ht="13.35" customHeight="1" x14ac:dyDescent="0.2">
      <c r="A453" s="414"/>
      <c r="B453" s="183"/>
      <c r="C453" s="218"/>
      <c r="D453" s="219"/>
      <c r="E453" s="14"/>
      <c r="F453" s="220"/>
      <c r="G453" s="221"/>
      <c r="H453" s="224"/>
      <c r="I453" s="224">
        <v>1</v>
      </c>
      <c r="J453" s="210" t="s">
        <v>311</v>
      </c>
      <c r="K453" s="201">
        <v>1250</v>
      </c>
      <c r="L453" s="347">
        <v>11</v>
      </c>
      <c r="M453" s="347">
        <v>9</v>
      </c>
      <c r="N453" s="347">
        <v>15</v>
      </c>
      <c r="O453" s="213" t="s">
        <v>949</v>
      </c>
      <c r="P453" s="214">
        <f t="shared" si="133"/>
        <v>11.666666666666666</v>
      </c>
      <c r="Q453" s="277">
        <f t="shared" si="123"/>
        <v>6.1357333333333331E-3</v>
      </c>
      <c r="R453" s="278"/>
      <c r="S453" s="210" t="s">
        <v>311</v>
      </c>
      <c r="T453" s="211">
        <v>1250</v>
      </c>
      <c r="U453" s="347">
        <v>7</v>
      </c>
      <c r="V453" s="347">
        <v>4</v>
      </c>
      <c r="W453" s="347">
        <v>8</v>
      </c>
      <c r="X453" s="348" t="s">
        <v>429</v>
      </c>
      <c r="Y453" s="249">
        <f t="shared" si="132"/>
        <v>6.333333333333333</v>
      </c>
      <c r="Z453" s="199">
        <f t="shared" si="122"/>
        <v>3.3308266666666662E-3</v>
      </c>
      <c r="AA453" s="461"/>
      <c r="AB453" s="485"/>
      <c r="AC453" s="486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</row>
    <row r="454" spans="1:198" ht="13.35" customHeight="1" x14ac:dyDescent="0.2">
      <c r="A454" s="414"/>
      <c r="B454" s="183"/>
      <c r="C454" s="218"/>
      <c r="D454" s="219"/>
      <c r="E454" s="14"/>
      <c r="F454" s="220"/>
      <c r="G454" s="221"/>
      <c r="H454" s="224"/>
      <c r="I454" s="224">
        <v>2</v>
      </c>
      <c r="J454" s="210" t="s">
        <v>312</v>
      </c>
      <c r="K454" s="201">
        <v>1250</v>
      </c>
      <c r="L454" s="347">
        <v>0</v>
      </c>
      <c r="M454" s="347">
        <v>0</v>
      </c>
      <c r="N454" s="347">
        <v>0</v>
      </c>
      <c r="O454" s="213" t="s">
        <v>949</v>
      </c>
      <c r="P454" s="214">
        <f t="shared" si="133"/>
        <v>0</v>
      </c>
      <c r="Q454" s="277">
        <f t="shared" si="123"/>
        <v>0</v>
      </c>
      <c r="R454" s="278"/>
      <c r="S454" s="210" t="s">
        <v>312</v>
      </c>
      <c r="T454" s="211">
        <v>1250</v>
      </c>
      <c r="U454" s="347">
        <v>4</v>
      </c>
      <c r="V454" s="347">
        <v>6</v>
      </c>
      <c r="W454" s="347">
        <v>9</v>
      </c>
      <c r="X454" s="348" t="s">
        <v>429</v>
      </c>
      <c r="Y454" s="214">
        <f t="shared" si="132"/>
        <v>6.333333333333333</v>
      </c>
      <c r="Z454" s="199">
        <f t="shared" si="122"/>
        <v>3.3308266666666662E-3</v>
      </c>
      <c r="AA454" s="461"/>
      <c r="AB454" s="485"/>
      <c r="AC454" s="486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</row>
    <row r="455" spans="1:198" ht="13.35" customHeight="1" x14ac:dyDescent="0.2">
      <c r="A455" s="414"/>
      <c r="B455" s="183"/>
      <c r="C455" s="218"/>
      <c r="D455" s="219"/>
      <c r="E455" s="14"/>
      <c r="F455" s="220"/>
      <c r="G455" s="221"/>
      <c r="H455" s="224"/>
      <c r="I455" s="224">
        <v>3</v>
      </c>
      <c r="J455" s="210" t="s">
        <v>312</v>
      </c>
      <c r="K455" s="201">
        <v>1250</v>
      </c>
      <c r="L455" s="347">
        <v>0</v>
      </c>
      <c r="M455" s="347">
        <v>0</v>
      </c>
      <c r="N455" s="347">
        <v>0</v>
      </c>
      <c r="O455" s="213" t="s">
        <v>949</v>
      </c>
      <c r="P455" s="214">
        <f t="shared" si="133"/>
        <v>0</v>
      </c>
      <c r="Q455" s="277">
        <f t="shared" si="123"/>
        <v>0</v>
      </c>
      <c r="R455" s="278"/>
      <c r="S455" s="210" t="s">
        <v>312</v>
      </c>
      <c r="T455" s="211">
        <v>1250</v>
      </c>
      <c r="U455" s="347">
        <v>4</v>
      </c>
      <c r="V455" s="347">
        <v>6</v>
      </c>
      <c r="W455" s="347">
        <v>9</v>
      </c>
      <c r="X455" s="348" t="s">
        <v>429</v>
      </c>
      <c r="Y455" s="214">
        <f t="shared" si="132"/>
        <v>6.333333333333333</v>
      </c>
      <c r="Z455" s="199">
        <f t="shared" si="122"/>
        <v>3.3308266666666662E-3</v>
      </c>
      <c r="AA455" s="461"/>
      <c r="AB455" s="485"/>
      <c r="AC455" s="486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</row>
    <row r="456" spans="1:198" ht="13.35" customHeight="1" x14ac:dyDescent="0.2">
      <c r="A456" s="414"/>
      <c r="B456" s="183"/>
      <c r="C456" s="218"/>
      <c r="D456" s="219"/>
      <c r="E456" s="14"/>
      <c r="F456" s="220"/>
      <c r="G456" s="221"/>
      <c r="H456" s="224"/>
      <c r="I456" s="224">
        <v>4</v>
      </c>
      <c r="J456" s="210" t="s">
        <v>313</v>
      </c>
      <c r="K456" s="201">
        <v>1250</v>
      </c>
      <c r="L456" s="347">
        <v>7</v>
      </c>
      <c r="M456" s="347">
        <v>6</v>
      </c>
      <c r="N456" s="347">
        <v>4</v>
      </c>
      <c r="O456" s="213" t="s">
        <v>949</v>
      </c>
      <c r="P456" s="214">
        <f t="shared" si="133"/>
        <v>5.666666666666667</v>
      </c>
      <c r="Q456" s="277">
        <f t="shared" si="123"/>
        <v>2.9802133333333334E-3</v>
      </c>
      <c r="R456" s="278"/>
      <c r="S456" s="210" t="s">
        <v>314</v>
      </c>
      <c r="T456" s="211">
        <v>1250</v>
      </c>
      <c r="U456" s="347">
        <v>5</v>
      </c>
      <c r="V456" s="347">
        <v>7</v>
      </c>
      <c r="W456" s="347">
        <v>8</v>
      </c>
      <c r="X456" s="348" t="s">
        <v>429</v>
      </c>
      <c r="Y456" s="214">
        <f t="shared" si="132"/>
        <v>6.666666666666667</v>
      </c>
      <c r="Z456" s="199">
        <f t="shared" si="122"/>
        <v>3.5061333333333338E-3</v>
      </c>
      <c r="AA456" s="461"/>
      <c r="AB456" s="485"/>
      <c r="AC456" s="486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</row>
    <row r="457" spans="1:198" ht="13.35" customHeight="1" x14ac:dyDescent="0.2">
      <c r="A457" s="414"/>
      <c r="B457" s="183"/>
      <c r="C457" s="218"/>
      <c r="D457" s="219"/>
      <c r="E457" s="14"/>
      <c r="F457" s="220"/>
      <c r="G457" s="221"/>
      <c r="H457" s="224"/>
      <c r="I457" s="224">
        <v>5</v>
      </c>
      <c r="J457" s="210" t="s">
        <v>313</v>
      </c>
      <c r="K457" s="201">
        <v>1250</v>
      </c>
      <c r="L457" s="347">
        <v>7</v>
      </c>
      <c r="M457" s="347">
        <v>6</v>
      </c>
      <c r="N457" s="347">
        <v>4</v>
      </c>
      <c r="O457" s="213" t="s">
        <v>949</v>
      </c>
      <c r="P457" s="214">
        <f t="shared" si="133"/>
        <v>5.666666666666667</v>
      </c>
      <c r="Q457" s="277">
        <f t="shared" si="123"/>
        <v>2.9802133333333334E-3</v>
      </c>
      <c r="R457" s="278"/>
      <c r="S457" s="210" t="s">
        <v>314</v>
      </c>
      <c r="T457" s="211">
        <v>1250</v>
      </c>
      <c r="U457" s="347">
        <v>5</v>
      </c>
      <c r="V457" s="347">
        <v>7</v>
      </c>
      <c r="W457" s="347">
        <v>8</v>
      </c>
      <c r="X457" s="348" t="s">
        <v>429</v>
      </c>
      <c r="Y457" s="214">
        <f t="shared" si="132"/>
        <v>6.666666666666667</v>
      </c>
      <c r="Z457" s="199">
        <f t="shared" si="122"/>
        <v>3.5061333333333338E-3</v>
      </c>
      <c r="AA457" s="461"/>
      <c r="AB457" s="485"/>
      <c r="AC457" s="486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</row>
    <row r="458" spans="1:198" ht="13.35" customHeight="1" x14ac:dyDescent="0.2">
      <c r="A458" s="414"/>
      <c r="B458" s="183"/>
      <c r="C458" s="218"/>
      <c r="D458" s="219"/>
      <c r="E458" s="14"/>
      <c r="F458" s="220"/>
      <c r="G458" s="221"/>
      <c r="H458" s="224"/>
      <c r="I458" s="224">
        <v>6</v>
      </c>
      <c r="J458" s="210" t="s">
        <v>314</v>
      </c>
      <c r="K458" s="201">
        <v>1250</v>
      </c>
      <c r="L458" s="347">
        <v>4</v>
      </c>
      <c r="M458" s="347">
        <v>5</v>
      </c>
      <c r="N458" s="347">
        <v>3</v>
      </c>
      <c r="O458" s="213" t="s">
        <v>949</v>
      </c>
      <c r="P458" s="214">
        <f t="shared" si="133"/>
        <v>4</v>
      </c>
      <c r="Q458" s="277">
        <f t="shared" si="123"/>
        <v>2.1036800000000001E-3</v>
      </c>
      <c r="R458" s="278"/>
      <c r="S458" s="210" t="s">
        <v>511</v>
      </c>
      <c r="T458" s="211">
        <v>1250</v>
      </c>
      <c r="U458" s="347">
        <v>12</v>
      </c>
      <c r="V458" s="347">
        <v>13</v>
      </c>
      <c r="W458" s="347">
        <v>20</v>
      </c>
      <c r="X458" s="348" t="s">
        <v>429</v>
      </c>
      <c r="Y458" s="214">
        <f t="shared" si="132"/>
        <v>15</v>
      </c>
      <c r="Z458" s="199">
        <f t="shared" ref="Z458:Z488" si="134">1.73*0.38*Y458/T458</f>
        <v>7.8888000000000014E-3</v>
      </c>
      <c r="AA458" s="461"/>
      <c r="AB458" s="485"/>
      <c r="AC458" s="486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</row>
    <row r="459" spans="1:198" ht="13.35" customHeight="1" x14ac:dyDescent="0.2">
      <c r="A459" s="414"/>
      <c r="B459" s="183"/>
      <c r="C459" s="218"/>
      <c r="D459" s="219"/>
      <c r="E459" s="14"/>
      <c r="F459" s="220"/>
      <c r="G459" s="221"/>
      <c r="H459" s="224"/>
      <c r="I459" s="224">
        <v>7</v>
      </c>
      <c r="J459" s="210" t="s">
        <v>314</v>
      </c>
      <c r="K459" s="201">
        <v>1250</v>
      </c>
      <c r="L459" s="347">
        <v>4</v>
      </c>
      <c r="M459" s="347">
        <v>5</v>
      </c>
      <c r="N459" s="347">
        <v>3</v>
      </c>
      <c r="O459" s="213" t="s">
        <v>949</v>
      </c>
      <c r="P459" s="214">
        <f t="shared" si="133"/>
        <v>4</v>
      </c>
      <c r="Q459" s="277">
        <f t="shared" ref="Q459:Q488" si="135">1.73*0.38*P459/K459</f>
        <v>2.1036800000000001E-3</v>
      </c>
      <c r="R459" s="278"/>
      <c r="S459" s="210" t="s">
        <v>511</v>
      </c>
      <c r="T459" s="211">
        <v>1250</v>
      </c>
      <c r="U459" s="347">
        <v>12</v>
      </c>
      <c r="V459" s="347">
        <v>13</v>
      </c>
      <c r="W459" s="347">
        <v>20</v>
      </c>
      <c r="X459" s="348" t="s">
        <v>429</v>
      </c>
      <c r="Y459" s="214">
        <f t="shared" si="132"/>
        <v>15</v>
      </c>
      <c r="Z459" s="199">
        <f t="shared" si="134"/>
        <v>7.8888000000000014E-3</v>
      </c>
      <c r="AA459" s="461"/>
      <c r="AB459" s="485"/>
      <c r="AC459" s="486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</row>
    <row r="460" spans="1:198" ht="13.35" customHeight="1" x14ac:dyDescent="0.2">
      <c r="A460" s="414"/>
      <c r="B460" s="183"/>
      <c r="C460" s="218"/>
      <c r="D460" s="219"/>
      <c r="E460" s="14"/>
      <c r="F460" s="220"/>
      <c r="G460" s="221"/>
      <c r="H460" s="224"/>
      <c r="I460" s="224">
        <v>8</v>
      </c>
      <c r="J460" s="210" t="s">
        <v>315</v>
      </c>
      <c r="K460" s="201">
        <v>1250</v>
      </c>
      <c r="L460" s="347">
        <v>21</v>
      </c>
      <c r="M460" s="347">
        <v>19</v>
      </c>
      <c r="N460" s="347">
        <v>25</v>
      </c>
      <c r="O460" s="213" t="s">
        <v>949</v>
      </c>
      <c r="P460" s="214">
        <f t="shared" si="133"/>
        <v>21.666666666666668</v>
      </c>
      <c r="Q460" s="277">
        <f t="shared" si="135"/>
        <v>1.1394933333333334E-2</v>
      </c>
      <c r="R460" s="278"/>
      <c r="S460" s="210" t="s">
        <v>548</v>
      </c>
      <c r="T460" s="211">
        <v>1250</v>
      </c>
      <c r="U460" s="347">
        <v>0</v>
      </c>
      <c r="V460" s="347">
        <v>0</v>
      </c>
      <c r="W460" s="347">
        <v>0</v>
      </c>
      <c r="X460" s="348" t="s">
        <v>429</v>
      </c>
      <c r="Y460" s="214">
        <f t="shared" si="132"/>
        <v>0</v>
      </c>
      <c r="Z460" s="199">
        <f t="shared" si="134"/>
        <v>0</v>
      </c>
      <c r="AA460" s="461"/>
      <c r="AB460" s="485"/>
      <c r="AC460" s="486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</row>
    <row r="461" spans="1:198" ht="13.35" customHeight="1" x14ac:dyDescent="0.2">
      <c r="A461" s="414"/>
      <c r="B461" s="183"/>
      <c r="C461" s="218"/>
      <c r="D461" s="219"/>
      <c r="E461" s="14"/>
      <c r="F461" s="220"/>
      <c r="G461" s="221"/>
      <c r="H461" s="224"/>
      <c r="I461" s="224">
        <v>9</v>
      </c>
      <c r="J461" s="210" t="s">
        <v>315</v>
      </c>
      <c r="K461" s="201">
        <v>1250</v>
      </c>
      <c r="L461" s="347">
        <v>21</v>
      </c>
      <c r="M461" s="347">
        <v>19</v>
      </c>
      <c r="N461" s="347">
        <v>25</v>
      </c>
      <c r="O461" s="213" t="s">
        <v>949</v>
      </c>
      <c r="P461" s="214">
        <f t="shared" si="133"/>
        <v>21.666666666666668</v>
      </c>
      <c r="Q461" s="277">
        <f t="shared" si="135"/>
        <v>1.1394933333333334E-2</v>
      </c>
      <c r="R461" s="278"/>
      <c r="S461" s="210" t="s">
        <v>548</v>
      </c>
      <c r="T461" s="211">
        <v>1250</v>
      </c>
      <c r="U461" s="347">
        <v>0</v>
      </c>
      <c r="V461" s="347">
        <v>0</v>
      </c>
      <c r="W461" s="347">
        <v>0</v>
      </c>
      <c r="X461" s="348" t="s">
        <v>429</v>
      </c>
      <c r="Y461" s="214">
        <f t="shared" si="132"/>
        <v>0</v>
      </c>
      <c r="Z461" s="199">
        <f t="shared" si="134"/>
        <v>0</v>
      </c>
      <c r="AA461" s="461"/>
      <c r="AB461" s="485"/>
      <c r="AC461" s="486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</row>
    <row r="462" spans="1:198" ht="13.35" customHeight="1" x14ac:dyDescent="0.2">
      <c r="A462" s="414"/>
      <c r="B462" s="183"/>
      <c r="C462" s="218"/>
      <c r="D462" s="219"/>
      <c r="E462" s="14"/>
      <c r="F462" s="220"/>
      <c r="G462" s="221"/>
      <c r="H462" s="224"/>
      <c r="I462" s="224">
        <v>10</v>
      </c>
      <c r="J462" s="210" t="s">
        <v>34</v>
      </c>
      <c r="K462" s="201">
        <v>1250</v>
      </c>
      <c r="L462" s="347">
        <v>0</v>
      </c>
      <c r="M462" s="347">
        <v>0</v>
      </c>
      <c r="N462" s="347">
        <v>0</v>
      </c>
      <c r="O462" s="213" t="s">
        <v>949</v>
      </c>
      <c r="P462" s="214">
        <f t="shared" si="133"/>
        <v>0</v>
      </c>
      <c r="Q462" s="277">
        <f t="shared" si="135"/>
        <v>0</v>
      </c>
      <c r="R462" s="278"/>
      <c r="S462" s="210" t="s">
        <v>34</v>
      </c>
      <c r="T462" s="211">
        <v>1250</v>
      </c>
      <c r="U462" s="347">
        <v>0</v>
      </c>
      <c r="V462" s="347">
        <v>0</v>
      </c>
      <c r="W462" s="347">
        <v>0</v>
      </c>
      <c r="X462" s="348" t="s">
        <v>429</v>
      </c>
      <c r="Y462" s="214">
        <f t="shared" si="132"/>
        <v>0</v>
      </c>
      <c r="Z462" s="199">
        <f t="shared" si="134"/>
        <v>0</v>
      </c>
      <c r="AA462" s="461"/>
      <c r="AB462" s="485"/>
      <c r="AC462" s="486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</row>
    <row r="463" spans="1:198" ht="13.35" customHeight="1" x14ac:dyDescent="0.2">
      <c r="A463" s="414"/>
      <c r="B463" s="183"/>
      <c r="C463" s="218"/>
      <c r="D463" s="219"/>
      <c r="E463" s="14"/>
      <c r="F463" s="220"/>
      <c r="G463" s="221"/>
      <c r="H463" s="224"/>
      <c r="I463" s="224">
        <v>11</v>
      </c>
      <c r="J463" s="210" t="s">
        <v>34</v>
      </c>
      <c r="K463" s="201">
        <v>1250</v>
      </c>
      <c r="L463" s="347">
        <v>0</v>
      </c>
      <c r="M463" s="347">
        <v>0</v>
      </c>
      <c r="N463" s="347">
        <v>0</v>
      </c>
      <c r="O463" s="213" t="s">
        <v>949</v>
      </c>
      <c r="P463" s="214">
        <f t="shared" si="133"/>
        <v>0</v>
      </c>
      <c r="Q463" s="277">
        <f t="shared" si="135"/>
        <v>0</v>
      </c>
      <c r="R463" s="278"/>
      <c r="S463" s="210" t="s">
        <v>34</v>
      </c>
      <c r="T463" s="211">
        <v>1250</v>
      </c>
      <c r="U463" s="347">
        <v>0</v>
      </c>
      <c r="V463" s="347">
        <v>0</v>
      </c>
      <c r="W463" s="347">
        <v>0</v>
      </c>
      <c r="X463" s="348" t="s">
        <v>429</v>
      </c>
      <c r="Y463" s="214">
        <f t="shared" si="132"/>
        <v>0</v>
      </c>
      <c r="Z463" s="199">
        <f t="shared" si="134"/>
        <v>0</v>
      </c>
      <c r="AA463" s="461"/>
      <c r="AB463" s="485"/>
      <c r="AC463" s="486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</row>
    <row r="464" spans="1:198" ht="13.35" customHeight="1" x14ac:dyDescent="0.2">
      <c r="A464" s="414"/>
      <c r="B464" s="183"/>
      <c r="C464" s="218"/>
      <c r="D464" s="219"/>
      <c r="E464" s="14"/>
      <c r="F464" s="220"/>
      <c r="G464" s="221"/>
      <c r="H464" s="224"/>
      <c r="I464" s="224">
        <v>12</v>
      </c>
      <c r="J464" s="210" t="s">
        <v>34</v>
      </c>
      <c r="K464" s="201">
        <v>1250</v>
      </c>
      <c r="L464" s="347">
        <v>0</v>
      </c>
      <c r="M464" s="347">
        <v>0</v>
      </c>
      <c r="N464" s="347">
        <v>0</v>
      </c>
      <c r="O464" s="213" t="s">
        <v>949</v>
      </c>
      <c r="P464" s="214">
        <f t="shared" si="133"/>
        <v>0</v>
      </c>
      <c r="Q464" s="277">
        <f t="shared" si="135"/>
        <v>0</v>
      </c>
      <c r="R464" s="278"/>
      <c r="S464" s="210" t="s">
        <v>34</v>
      </c>
      <c r="T464" s="211">
        <v>1250</v>
      </c>
      <c r="U464" s="347">
        <v>0</v>
      </c>
      <c r="V464" s="347">
        <v>0</v>
      </c>
      <c r="W464" s="347">
        <v>0</v>
      </c>
      <c r="X464" s="348" t="s">
        <v>429</v>
      </c>
      <c r="Y464" s="214">
        <f t="shared" si="132"/>
        <v>0</v>
      </c>
      <c r="Z464" s="199">
        <f t="shared" si="134"/>
        <v>0</v>
      </c>
      <c r="AA464" s="461"/>
      <c r="AB464" s="485"/>
      <c r="AC464" s="486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</row>
    <row r="465" spans="1:198" ht="13.35" customHeight="1" x14ac:dyDescent="0.2">
      <c r="A465" s="414"/>
      <c r="B465" s="183"/>
      <c r="C465" s="218"/>
      <c r="D465" s="219"/>
      <c r="E465" s="14"/>
      <c r="F465" s="220"/>
      <c r="G465" s="221"/>
      <c r="H465" s="224"/>
      <c r="I465" s="224">
        <v>13</v>
      </c>
      <c r="J465" s="210" t="s">
        <v>34</v>
      </c>
      <c r="K465" s="201">
        <v>1250</v>
      </c>
      <c r="L465" s="347">
        <v>0</v>
      </c>
      <c r="M465" s="347">
        <v>0</v>
      </c>
      <c r="N465" s="347">
        <v>0</v>
      </c>
      <c r="O465" s="213" t="s">
        <v>949</v>
      </c>
      <c r="P465" s="214">
        <f t="shared" si="133"/>
        <v>0</v>
      </c>
      <c r="Q465" s="277">
        <f t="shared" si="135"/>
        <v>0</v>
      </c>
      <c r="R465" s="278"/>
      <c r="S465" s="210" t="s">
        <v>34</v>
      </c>
      <c r="T465" s="211">
        <v>1250</v>
      </c>
      <c r="U465" s="347">
        <v>0</v>
      </c>
      <c r="V465" s="347">
        <v>0</v>
      </c>
      <c r="W465" s="347">
        <v>0</v>
      </c>
      <c r="X465" s="348" t="s">
        <v>429</v>
      </c>
      <c r="Y465" s="214">
        <f t="shared" si="132"/>
        <v>0</v>
      </c>
      <c r="Z465" s="199">
        <f t="shared" si="134"/>
        <v>0</v>
      </c>
      <c r="AA465" s="461"/>
      <c r="AB465" s="485"/>
      <c r="AC465" s="486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</row>
    <row r="466" spans="1:198" s="242" customFormat="1" ht="13.35" customHeight="1" thickBot="1" x14ac:dyDescent="0.25">
      <c r="A466" s="414"/>
      <c r="B466" s="183"/>
      <c r="C466" s="228"/>
      <c r="D466" s="229"/>
      <c r="F466" s="255"/>
      <c r="G466" s="232"/>
      <c r="H466" s="233"/>
      <c r="I466" s="233">
        <v>14</v>
      </c>
      <c r="J466" s="226" t="s">
        <v>34</v>
      </c>
      <c r="K466" s="195">
        <v>1250</v>
      </c>
      <c r="L466" s="354">
        <v>0</v>
      </c>
      <c r="M466" s="354">
        <v>0</v>
      </c>
      <c r="N466" s="354">
        <v>0</v>
      </c>
      <c r="O466" s="237" t="s">
        <v>949</v>
      </c>
      <c r="P466" s="238">
        <f t="shared" si="133"/>
        <v>0</v>
      </c>
      <c r="Q466" s="239">
        <f t="shared" si="135"/>
        <v>0</v>
      </c>
      <c r="R466" s="240"/>
      <c r="S466" s="234" t="s">
        <v>34</v>
      </c>
      <c r="T466" s="235">
        <v>1250</v>
      </c>
      <c r="U466" s="354">
        <v>0</v>
      </c>
      <c r="V466" s="354">
        <v>0</v>
      </c>
      <c r="W466" s="354">
        <v>0</v>
      </c>
      <c r="X466" s="350" t="s">
        <v>429</v>
      </c>
      <c r="Y466" s="238">
        <f t="shared" si="132"/>
        <v>0</v>
      </c>
      <c r="Z466" s="239">
        <f t="shared" si="134"/>
        <v>0</v>
      </c>
      <c r="AA466" s="462"/>
      <c r="AB466" s="485"/>
      <c r="AC466" s="486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</row>
    <row r="467" spans="1:198" ht="13.35" customHeight="1" thickBot="1" x14ac:dyDescent="0.25">
      <c r="A467" s="414"/>
      <c r="B467" s="295">
        <v>45008</v>
      </c>
      <c r="C467" s="187">
        <v>0.62708333333333333</v>
      </c>
      <c r="D467" s="188">
        <v>10</v>
      </c>
      <c r="E467" s="296">
        <f>(MAX(L467:N467))/K467/1.44</f>
        <v>0.10694444444444445</v>
      </c>
      <c r="F467" s="190">
        <f>(MAX(U467:W467))/T467/1.44</f>
        <v>0.25694444444444448</v>
      </c>
      <c r="G467" s="264" t="s">
        <v>35</v>
      </c>
      <c r="H467" s="193" t="s">
        <v>28</v>
      </c>
      <c r="I467" s="193">
        <v>49006</v>
      </c>
      <c r="J467" s="243" t="s">
        <v>29</v>
      </c>
      <c r="K467" s="259">
        <v>1000</v>
      </c>
      <c r="L467" s="355">
        <f>SUM(L468:L477)</f>
        <v>134</v>
      </c>
      <c r="M467" s="355">
        <f>SUM(M468:M477)</f>
        <v>154</v>
      </c>
      <c r="N467" s="355">
        <f>SUM(N468:N477)</f>
        <v>152</v>
      </c>
      <c r="O467" s="197" t="s">
        <v>950</v>
      </c>
      <c r="P467" s="249">
        <f t="shared" ref="P467:P477" si="136">(L467+M467+N467)/3</f>
        <v>146.66666666666666</v>
      </c>
      <c r="Q467" s="199">
        <f t="shared" si="135"/>
        <v>9.6418666666666653E-2</v>
      </c>
      <c r="R467" s="250" t="s">
        <v>31</v>
      </c>
      <c r="S467" s="200" t="s">
        <v>36</v>
      </c>
      <c r="T467" s="201">
        <v>1000</v>
      </c>
      <c r="U467" s="355">
        <f>SUM(U468:U477)</f>
        <v>370</v>
      </c>
      <c r="V467" s="355">
        <f>SUM(V468:V477)</f>
        <v>334</v>
      </c>
      <c r="W467" s="356">
        <f>SUM(W468:W477)</f>
        <v>322</v>
      </c>
      <c r="X467" s="203" t="s">
        <v>385</v>
      </c>
      <c r="Y467" s="249">
        <f t="shared" ref="Y467:Y477" si="137">(U467+V467+W467)/3</f>
        <v>342</v>
      </c>
      <c r="Z467" s="199">
        <f t="shared" si="134"/>
        <v>0.22483079999999997</v>
      </c>
      <c r="AA467" s="463" t="s">
        <v>31</v>
      </c>
      <c r="AB467" s="485">
        <f>Q467+Z467</f>
        <v>0.32124946666666665</v>
      </c>
      <c r="AC467" s="486">
        <f t="shared" ref="AC459:AC522" si="138">T467 - (AB467*T467)</f>
        <v>678.75053333333335</v>
      </c>
      <c r="AD467" s="28"/>
      <c r="AE467" s="28"/>
      <c r="AG467" s="13"/>
      <c r="AH467" s="13"/>
      <c r="AI467" s="13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</row>
    <row r="468" spans="1:198" ht="13.35" customHeight="1" x14ac:dyDescent="0.2">
      <c r="A468" s="414"/>
      <c r="B468" s="183"/>
      <c r="C468" s="218"/>
      <c r="D468" s="219"/>
      <c r="E468" s="14"/>
      <c r="F468" s="220"/>
      <c r="G468" s="221"/>
      <c r="H468" s="224"/>
      <c r="I468" s="224">
        <v>1</v>
      </c>
      <c r="J468" s="210" t="s">
        <v>316</v>
      </c>
      <c r="K468" s="201">
        <v>1000</v>
      </c>
      <c r="L468" s="347">
        <v>39</v>
      </c>
      <c r="M468" s="347">
        <v>43</v>
      </c>
      <c r="N468" s="347">
        <v>51</v>
      </c>
      <c r="O468" s="213" t="s">
        <v>950</v>
      </c>
      <c r="P468" s="214">
        <f t="shared" si="136"/>
        <v>44.333333333333336</v>
      </c>
      <c r="Q468" s="277">
        <f t="shared" si="135"/>
        <v>2.9144733333333336E-2</v>
      </c>
      <c r="R468" s="278"/>
      <c r="S468" s="210" t="s">
        <v>322</v>
      </c>
      <c r="T468" s="211">
        <v>1000</v>
      </c>
      <c r="U468" s="347">
        <v>92</v>
      </c>
      <c r="V468" s="347">
        <v>74</v>
      </c>
      <c r="W468" s="347">
        <v>81</v>
      </c>
      <c r="X468" s="348" t="s">
        <v>385</v>
      </c>
      <c r="Y468" s="249">
        <f t="shared" si="137"/>
        <v>82.333333333333329</v>
      </c>
      <c r="Z468" s="199">
        <f t="shared" si="134"/>
        <v>5.4125933333333327E-2</v>
      </c>
      <c r="AA468" s="461"/>
      <c r="AB468" s="485"/>
      <c r="AC468" s="486"/>
      <c r="AD468" s="28"/>
      <c r="AE468" s="28"/>
      <c r="AG468" s="13"/>
      <c r="AH468" s="13"/>
      <c r="AI468" s="13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</row>
    <row r="469" spans="1:198" ht="13.35" customHeight="1" x14ac:dyDescent="0.2">
      <c r="A469" s="414"/>
      <c r="B469" s="183"/>
      <c r="C469" s="218"/>
      <c r="D469" s="219"/>
      <c r="E469" s="14"/>
      <c r="F469" s="220"/>
      <c r="G469" s="221"/>
      <c r="H469" s="224"/>
      <c r="I469" s="224">
        <v>2</v>
      </c>
      <c r="J469" s="210" t="s">
        <v>317</v>
      </c>
      <c r="K469" s="201">
        <v>1000</v>
      </c>
      <c r="L469" s="347">
        <v>39</v>
      </c>
      <c r="M469" s="347">
        <v>43</v>
      </c>
      <c r="N469" s="347">
        <v>51</v>
      </c>
      <c r="O469" s="213" t="s">
        <v>950</v>
      </c>
      <c r="P469" s="214">
        <f t="shared" si="136"/>
        <v>44.333333333333336</v>
      </c>
      <c r="Q469" s="277">
        <f t="shared" si="135"/>
        <v>2.9144733333333336E-2</v>
      </c>
      <c r="R469" s="278"/>
      <c r="S469" s="210" t="s">
        <v>323</v>
      </c>
      <c r="T469" s="211">
        <v>1000</v>
      </c>
      <c r="U469" s="347">
        <v>92</v>
      </c>
      <c r="V469" s="347">
        <v>74</v>
      </c>
      <c r="W469" s="347">
        <v>81</v>
      </c>
      <c r="X469" s="348" t="s">
        <v>385</v>
      </c>
      <c r="Y469" s="214">
        <f t="shared" si="137"/>
        <v>82.333333333333329</v>
      </c>
      <c r="Z469" s="199">
        <f t="shared" si="134"/>
        <v>5.4125933333333327E-2</v>
      </c>
      <c r="AA469" s="461"/>
      <c r="AB469" s="485"/>
      <c r="AC469" s="486"/>
      <c r="AD469" s="28"/>
      <c r="AE469" s="28"/>
      <c r="AG469" s="13"/>
      <c r="AH469" s="13"/>
      <c r="AI469" s="13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</row>
    <row r="470" spans="1:198" ht="13.35" customHeight="1" x14ac:dyDescent="0.2">
      <c r="A470" s="414"/>
      <c r="B470" s="183"/>
      <c r="C470" s="218"/>
      <c r="D470" s="219"/>
      <c r="E470" s="14"/>
      <c r="F470" s="220"/>
      <c r="G470" s="221"/>
      <c r="H470" s="224"/>
      <c r="I470" s="224">
        <v>3</v>
      </c>
      <c r="J470" s="210" t="s">
        <v>318</v>
      </c>
      <c r="K470" s="201">
        <v>1000</v>
      </c>
      <c r="L470" s="347">
        <v>28</v>
      </c>
      <c r="M470" s="347">
        <v>34</v>
      </c>
      <c r="N470" s="347">
        <v>25</v>
      </c>
      <c r="O470" s="213" t="s">
        <v>950</v>
      </c>
      <c r="P470" s="214">
        <f t="shared" si="136"/>
        <v>29</v>
      </c>
      <c r="Q470" s="277">
        <f t="shared" si="135"/>
        <v>1.9064599999999998E-2</v>
      </c>
      <c r="R470" s="278"/>
      <c r="S470" s="210" t="s">
        <v>324</v>
      </c>
      <c r="T470" s="211">
        <v>1000</v>
      </c>
      <c r="U470" s="347">
        <v>74</v>
      </c>
      <c r="V470" s="347">
        <v>70</v>
      </c>
      <c r="W470" s="347">
        <v>64</v>
      </c>
      <c r="X470" s="348" t="s">
        <v>385</v>
      </c>
      <c r="Y470" s="214">
        <f t="shared" si="137"/>
        <v>69.333333333333329</v>
      </c>
      <c r="Z470" s="199">
        <f t="shared" si="134"/>
        <v>4.557973333333333E-2</v>
      </c>
      <c r="AA470" s="461"/>
      <c r="AB470" s="485"/>
      <c r="AC470" s="486"/>
      <c r="AD470" s="28"/>
      <c r="AE470" s="28"/>
      <c r="AG470" s="13"/>
      <c r="AH470" s="13"/>
      <c r="AI470" s="13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</row>
    <row r="471" spans="1:198" ht="13.35" customHeight="1" x14ac:dyDescent="0.2">
      <c r="A471" s="414"/>
      <c r="B471" s="183"/>
      <c r="C471" s="218"/>
      <c r="D471" s="219"/>
      <c r="E471" s="14"/>
      <c r="F471" s="220"/>
      <c r="G471" s="221"/>
      <c r="H471" s="224"/>
      <c r="I471" s="224">
        <v>4</v>
      </c>
      <c r="J471" s="210" t="s">
        <v>319</v>
      </c>
      <c r="K471" s="201">
        <v>1000</v>
      </c>
      <c r="L471" s="347">
        <v>28</v>
      </c>
      <c r="M471" s="347">
        <v>34</v>
      </c>
      <c r="N471" s="347">
        <v>25</v>
      </c>
      <c r="O471" s="213" t="s">
        <v>950</v>
      </c>
      <c r="P471" s="214">
        <f t="shared" si="136"/>
        <v>29</v>
      </c>
      <c r="Q471" s="277">
        <f t="shared" si="135"/>
        <v>1.9064599999999998E-2</v>
      </c>
      <c r="R471" s="278"/>
      <c r="S471" s="210" t="s">
        <v>325</v>
      </c>
      <c r="T471" s="211">
        <v>1000</v>
      </c>
      <c r="U471" s="347">
        <v>74</v>
      </c>
      <c r="V471" s="347">
        <v>70</v>
      </c>
      <c r="W471" s="347">
        <v>64</v>
      </c>
      <c r="X471" s="348" t="s">
        <v>385</v>
      </c>
      <c r="Y471" s="214">
        <f t="shared" si="137"/>
        <v>69.333333333333329</v>
      </c>
      <c r="Z471" s="199">
        <f t="shared" si="134"/>
        <v>4.557973333333333E-2</v>
      </c>
      <c r="AA471" s="461"/>
      <c r="AB471" s="485"/>
      <c r="AC471" s="486"/>
      <c r="AD471" s="28"/>
      <c r="AE471" s="28"/>
      <c r="AG471" s="13"/>
      <c r="AH471" s="13"/>
      <c r="AI471" s="13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</row>
    <row r="472" spans="1:198" ht="13.35" customHeight="1" x14ac:dyDescent="0.2">
      <c r="A472" s="414"/>
      <c r="B472" s="183"/>
      <c r="C472" s="218"/>
      <c r="D472" s="219"/>
      <c r="E472" s="14"/>
      <c r="F472" s="220"/>
      <c r="G472" s="221"/>
      <c r="H472" s="224"/>
      <c r="I472" s="224">
        <v>5</v>
      </c>
      <c r="J472" s="210" t="s">
        <v>320</v>
      </c>
      <c r="K472" s="201">
        <v>1000</v>
      </c>
      <c r="L472" s="347">
        <v>0</v>
      </c>
      <c r="M472" s="347">
        <v>0</v>
      </c>
      <c r="N472" s="347">
        <v>0</v>
      </c>
      <c r="O472" s="213" t="s">
        <v>950</v>
      </c>
      <c r="P472" s="214">
        <f t="shared" si="136"/>
        <v>0</v>
      </c>
      <c r="Q472" s="277">
        <f t="shared" si="135"/>
        <v>0</v>
      </c>
      <c r="R472" s="278"/>
      <c r="S472" s="210" t="s">
        <v>326</v>
      </c>
      <c r="T472" s="211">
        <v>1000</v>
      </c>
      <c r="U472" s="347">
        <v>19</v>
      </c>
      <c r="V472" s="347">
        <v>23</v>
      </c>
      <c r="W472" s="347">
        <v>16</v>
      </c>
      <c r="X472" s="348" t="s">
        <v>385</v>
      </c>
      <c r="Y472" s="214">
        <f t="shared" si="137"/>
        <v>19.333333333333332</v>
      </c>
      <c r="Z472" s="199">
        <f t="shared" si="134"/>
        <v>1.2709733333333332E-2</v>
      </c>
      <c r="AA472" s="461"/>
      <c r="AB472" s="485"/>
      <c r="AC472" s="486"/>
      <c r="AD472" s="28"/>
      <c r="AE472" s="28"/>
      <c r="AG472" s="13"/>
      <c r="AH472" s="13"/>
      <c r="AI472" s="13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</row>
    <row r="473" spans="1:198" ht="13.35" customHeight="1" x14ac:dyDescent="0.2">
      <c r="A473" s="414"/>
      <c r="B473" s="183"/>
      <c r="C473" s="218"/>
      <c r="D473" s="219"/>
      <c r="E473" s="14"/>
      <c r="F473" s="220"/>
      <c r="G473" s="221"/>
      <c r="H473" s="224"/>
      <c r="I473" s="224">
        <v>6</v>
      </c>
      <c r="J473" s="210" t="s">
        <v>321</v>
      </c>
      <c r="K473" s="201">
        <v>1000</v>
      </c>
      <c r="L473" s="347">
        <v>0</v>
      </c>
      <c r="M473" s="347">
        <v>0</v>
      </c>
      <c r="N473" s="347">
        <v>0</v>
      </c>
      <c r="O473" s="213" t="s">
        <v>950</v>
      </c>
      <c r="P473" s="214">
        <f t="shared" si="136"/>
        <v>0</v>
      </c>
      <c r="Q473" s="277">
        <f t="shared" si="135"/>
        <v>0</v>
      </c>
      <c r="R473" s="278"/>
      <c r="S473" s="210" t="s">
        <v>327</v>
      </c>
      <c r="T473" s="211">
        <v>1000</v>
      </c>
      <c r="U473" s="347">
        <v>19</v>
      </c>
      <c r="V473" s="347">
        <v>23</v>
      </c>
      <c r="W473" s="347">
        <v>16</v>
      </c>
      <c r="X473" s="348" t="s">
        <v>385</v>
      </c>
      <c r="Y473" s="214">
        <f t="shared" si="137"/>
        <v>19.333333333333332</v>
      </c>
      <c r="Z473" s="199">
        <f t="shared" si="134"/>
        <v>1.2709733333333332E-2</v>
      </c>
      <c r="AA473" s="461"/>
      <c r="AB473" s="485"/>
      <c r="AC473" s="486"/>
      <c r="AD473" s="28"/>
      <c r="AE473" s="28"/>
      <c r="AG473" s="13"/>
      <c r="AH473" s="13"/>
      <c r="AI473" s="13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</row>
    <row r="474" spans="1:198" ht="13.35" customHeight="1" x14ac:dyDescent="0.2">
      <c r="A474" s="414"/>
      <c r="B474" s="183"/>
      <c r="C474" s="218"/>
      <c r="D474" s="219"/>
      <c r="E474" s="14"/>
      <c r="F474" s="220"/>
      <c r="G474" s="221"/>
      <c r="H474" s="224"/>
      <c r="I474" s="224">
        <v>7</v>
      </c>
      <c r="J474" s="210" t="s">
        <v>34</v>
      </c>
      <c r="K474" s="201">
        <v>1000</v>
      </c>
      <c r="L474" s="347">
        <v>0</v>
      </c>
      <c r="M474" s="347">
        <v>0</v>
      </c>
      <c r="N474" s="347">
        <v>0</v>
      </c>
      <c r="O474" s="213" t="s">
        <v>950</v>
      </c>
      <c r="P474" s="214">
        <f t="shared" si="136"/>
        <v>0</v>
      </c>
      <c r="Q474" s="277">
        <f t="shared" si="135"/>
        <v>0</v>
      </c>
      <c r="R474" s="278"/>
      <c r="S474" s="210" t="s">
        <v>34</v>
      </c>
      <c r="T474" s="211">
        <v>1000</v>
      </c>
      <c r="U474" s="347">
        <v>0</v>
      </c>
      <c r="V474" s="347">
        <v>0</v>
      </c>
      <c r="W474" s="347">
        <v>0</v>
      </c>
      <c r="X474" s="348" t="s">
        <v>385</v>
      </c>
      <c r="Y474" s="214">
        <f t="shared" si="137"/>
        <v>0</v>
      </c>
      <c r="Z474" s="199">
        <f t="shared" si="134"/>
        <v>0</v>
      </c>
      <c r="AA474" s="461"/>
      <c r="AB474" s="485"/>
      <c r="AC474" s="486"/>
      <c r="AD474" s="28"/>
      <c r="AE474" s="28"/>
      <c r="AG474" s="13"/>
      <c r="AH474" s="13"/>
      <c r="AI474" s="13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</row>
    <row r="475" spans="1:198" ht="13.35" customHeight="1" x14ac:dyDescent="0.2">
      <c r="A475" s="414"/>
      <c r="B475" s="183"/>
      <c r="C475" s="218"/>
      <c r="D475" s="219"/>
      <c r="E475" s="14"/>
      <c r="F475" s="220"/>
      <c r="G475" s="221"/>
      <c r="H475" s="224"/>
      <c r="I475" s="224">
        <v>8</v>
      </c>
      <c r="J475" s="210" t="s">
        <v>34</v>
      </c>
      <c r="K475" s="201">
        <v>1000</v>
      </c>
      <c r="L475" s="347">
        <v>0</v>
      </c>
      <c r="M475" s="347">
        <v>0</v>
      </c>
      <c r="N475" s="347">
        <v>0</v>
      </c>
      <c r="O475" s="213" t="s">
        <v>950</v>
      </c>
      <c r="P475" s="214">
        <f t="shared" si="136"/>
        <v>0</v>
      </c>
      <c r="Q475" s="277">
        <f t="shared" si="135"/>
        <v>0</v>
      </c>
      <c r="R475" s="278"/>
      <c r="S475" s="210" t="s">
        <v>34</v>
      </c>
      <c r="T475" s="211">
        <v>1000</v>
      </c>
      <c r="U475" s="347">
        <v>0</v>
      </c>
      <c r="V475" s="347">
        <v>0</v>
      </c>
      <c r="W475" s="347">
        <v>0</v>
      </c>
      <c r="X475" s="348" t="s">
        <v>385</v>
      </c>
      <c r="Y475" s="214">
        <f t="shared" si="137"/>
        <v>0</v>
      </c>
      <c r="Z475" s="199">
        <f t="shared" si="134"/>
        <v>0</v>
      </c>
      <c r="AA475" s="461"/>
      <c r="AB475" s="485"/>
      <c r="AC475" s="486"/>
      <c r="AD475" s="28"/>
      <c r="AE475" s="28"/>
      <c r="AG475" s="13"/>
      <c r="AH475" s="13"/>
      <c r="AI475" s="13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</row>
    <row r="476" spans="1:198" ht="13.35" customHeight="1" x14ac:dyDescent="0.2">
      <c r="A476" s="414"/>
      <c r="B476" s="183"/>
      <c r="C476" s="218"/>
      <c r="D476" s="219"/>
      <c r="E476" s="14"/>
      <c r="F476" s="220"/>
      <c r="G476" s="221"/>
      <c r="H476" s="224"/>
      <c r="I476" s="224">
        <v>9</v>
      </c>
      <c r="J476" s="210" t="s">
        <v>34</v>
      </c>
      <c r="K476" s="201">
        <v>1000</v>
      </c>
      <c r="L476" s="347">
        <v>0</v>
      </c>
      <c r="M476" s="347">
        <v>0</v>
      </c>
      <c r="N476" s="347">
        <v>0</v>
      </c>
      <c r="O476" s="213" t="s">
        <v>950</v>
      </c>
      <c r="P476" s="214">
        <f t="shared" si="136"/>
        <v>0</v>
      </c>
      <c r="Q476" s="277">
        <f t="shared" si="135"/>
        <v>0</v>
      </c>
      <c r="R476" s="278"/>
      <c r="S476" s="210" t="s">
        <v>34</v>
      </c>
      <c r="T476" s="211">
        <v>1000</v>
      </c>
      <c r="U476" s="347">
        <v>0</v>
      </c>
      <c r="V476" s="347">
        <v>0</v>
      </c>
      <c r="W476" s="347">
        <v>0</v>
      </c>
      <c r="X476" s="348" t="s">
        <v>385</v>
      </c>
      <c r="Y476" s="214">
        <f t="shared" si="137"/>
        <v>0</v>
      </c>
      <c r="Z476" s="199">
        <f t="shared" si="134"/>
        <v>0</v>
      </c>
      <c r="AA476" s="461"/>
      <c r="AB476" s="485"/>
      <c r="AC476" s="486"/>
      <c r="AD476" s="28"/>
      <c r="AE476" s="28"/>
      <c r="AG476" s="13"/>
      <c r="AH476" s="13"/>
      <c r="AI476" s="13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</row>
    <row r="477" spans="1:198" ht="13.35" customHeight="1" thickBot="1" x14ac:dyDescent="0.25">
      <c r="A477" s="414"/>
      <c r="B477" s="183"/>
      <c r="C477" s="218"/>
      <c r="D477" s="315"/>
      <c r="E477" s="14"/>
      <c r="F477" s="220"/>
      <c r="G477" s="208"/>
      <c r="H477" s="209"/>
      <c r="I477" s="209">
        <v>10</v>
      </c>
      <c r="J477" s="226" t="s">
        <v>401</v>
      </c>
      <c r="K477" s="195">
        <v>1000</v>
      </c>
      <c r="L477" s="354">
        <v>0</v>
      </c>
      <c r="M477" s="354">
        <v>0</v>
      </c>
      <c r="N477" s="354">
        <v>0</v>
      </c>
      <c r="O477" s="237" t="s">
        <v>950</v>
      </c>
      <c r="P477" s="238">
        <f t="shared" si="136"/>
        <v>0</v>
      </c>
      <c r="Q477" s="239">
        <f t="shared" si="135"/>
        <v>0</v>
      </c>
      <c r="R477" s="240"/>
      <c r="S477" s="234" t="s">
        <v>401</v>
      </c>
      <c r="T477" s="235">
        <v>1000</v>
      </c>
      <c r="U477" s="354">
        <v>0</v>
      </c>
      <c r="V477" s="354">
        <v>0</v>
      </c>
      <c r="W477" s="354">
        <v>0</v>
      </c>
      <c r="X477" s="350" t="s">
        <v>385</v>
      </c>
      <c r="Y477" s="238">
        <f t="shared" si="137"/>
        <v>0</v>
      </c>
      <c r="Z477" s="239">
        <f t="shared" si="134"/>
        <v>0</v>
      </c>
      <c r="AA477" s="462"/>
      <c r="AB477" s="485"/>
      <c r="AC477" s="486"/>
      <c r="AD477" s="28"/>
      <c r="AE477" s="28"/>
      <c r="AG477" s="13"/>
      <c r="AH477" s="13"/>
      <c r="AI477" s="13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</row>
    <row r="478" spans="1:198" ht="13.35" customHeight="1" thickBot="1" x14ac:dyDescent="0.25">
      <c r="A478" s="414"/>
      <c r="B478" s="295">
        <v>45008</v>
      </c>
      <c r="C478" s="187">
        <v>0.63680555555555551</v>
      </c>
      <c r="D478" s="188">
        <v>10</v>
      </c>
      <c r="E478" s="189">
        <f>(MAX(L478:N478))/K478/1.44</f>
        <v>0.26111111111111113</v>
      </c>
      <c r="F478" s="190">
        <f>(MAX(U478:W478))/T478/1.44</f>
        <v>9.4444444444444456E-2</v>
      </c>
      <c r="G478" s="191" t="s">
        <v>35</v>
      </c>
      <c r="H478" s="192" t="s">
        <v>28</v>
      </c>
      <c r="I478" s="192">
        <v>49007</v>
      </c>
      <c r="J478" s="243" t="s">
        <v>29</v>
      </c>
      <c r="K478" s="259">
        <v>1000</v>
      </c>
      <c r="L478" s="355">
        <f>SUM(L479:L488)</f>
        <v>362</v>
      </c>
      <c r="M478" s="355">
        <f>SUM(M479:M488)</f>
        <v>376</v>
      </c>
      <c r="N478" s="355">
        <f>SUM(N479:N488)</f>
        <v>320</v>
      </c>
      <c r="O478" s="197" t="s">
        <v>346</v>
      </c>
      <c r="P478" s="249">
        <f t="shared" ref="P478:P488" si="139">(L478+M478+N478)/3</f>
        <v>352.66666666666669</v>
      </c>
      <c r="Q478" s="199">
        <f t="shared" si="135"/>
        <v>0.23184306666666668</v>
      </c>
      <c r="R478" s="250" t="s">
        <v>31</v>
      </c>
      <c r="S478" s="200" t="s">
        <v>36</v>
      </c>
      <c r="T478" s="201">
        <v>1000</v>
      </c>
      <c r="U478" s="355">
        <f>SUM(U479:U488)</f>
        <v>116</v>
      </c>
      <c r="V478" s="355">
        <f>SUM(V479:V488)</f>
        <v>136</v>
      </c>
      <c r="W478" s="356">
        <f>SUM(W479:W488)</f>
        <v>114</v>
      </c>
      <c r="X478" s="203" t="s">
        <v>429</v>
      </c>
      <c r="Y478" s="249">
        <f t="shared" ref="Y478:Y488" si="140">(U478+V478+W478)/3</f>
        <v>122</v>
      </c>
      <c r="Z478" s="199">
        <f t="shared" si="134"/>
        <v>8.0202799999999991E-2</v>
      </c>
      <c r="AA478" s="463" t="s">
        <v>31</v>
      </c>
      <c r="AB478" s="485">
        <f>Q478+Z478</f>
        <v>0.31204586666666667</v>
      </c>
      <c r="AC478" s="486">
        <f t="shared" si="138"/>
        <v>687.9541333333334</v>
      </c>
      <c r="AD478" s="28"/>
      <c r="AE478" s="28"/>
      <c r="AG478" s="13"/>
      <c r="AH478" s="13"/>
      <c r="AI478" s="13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  <c r="FU478" s="14"/>
      <c r="FV478" s="14"/>
      <c r="FW478" s="14"/>
      <c r="FX478" s="14"/>
      <c r="FY478" s="14"/>
      <c r="FZ478" s="14"/>
      <c r="GA478" s="14"/>
      <c r="GB478" s="14"/>
      <c r="GC478" s="14"/>
      <c r="GD478" s="14"/>
      <c r="GE478" s="14"/>
      <c r="GF478" s="14"/>
      <c r="GG478" s="14"/>
      <c r="GH478" s="14"/>
      <c r="GI478" s="14"/>
      <c r="GJ478" s="14"/>
      <c r="GK478" s="14"/>
      <c r="GL478" s="14"/>
      <c r="GM478" s="14"/>
      <c r="GN478" s="14"/>
    </row>
    <row r="479" spans="1:198" ht="13.35" customHeight="1" x14ac:dyDescent="0.2">
      <c r="A479" s="414"/>
      <c r="B479" s="183"/>
      <c r="C479" s="218"/>
      <c r="D479" s="219"/>
      <c r="E479" s="14"/>
      <c r="F479" s="220"/>
      <c r="G479" s="221"/>
      <c r="H479" s="224"/>
      <c r="I479" s="224">
        <v>1</v>
      </c>
      <c r="J479" s="210" t="s">
        <v>328</v>
      </c>
      <c r="K479" s="201">
        <v>1000</v>
      </c>
      <c r="L479" s="347">
        <v>32</v>
      </c>
      <c r="M479" s="347">
        <v>41</v>
      </c>
      <c r="N479" s="347">
        <v>28</v>
      </c>
      <c r="O479" s="213" t="s">
        <v>346</v>
      </c>
      <c r="P479" s="214">
        <f t="shared" si="139"/>
        <v>33.666666666666664</v>
      </c>
      <c r="Q479" s="277">
        <f t="shared" si="135"/>
        <v>2.2132466666666666E-2</v>
      </c>
      <c r="R479" s="278"/>
      <c r="S479" s="210" t="s">
        <v>328</v>
      </c>
      <c r="T479" s="211">
        <v>1000</v>
      </c>
      <c r="U479" s="347">
        <v>34</v>
      </c>
      <c r="V479" s="347">
        <v>37</v>
      </c>
      <c r="W479" s="347">
        <v>28</v>
      </c>
      <c r="X479" s="348" t="s">
        <v>429</v>
      </c>
      <c r="Y479" s="249">
        <f t="shared" si="140"/>
        <v>33</v>
      </c>
      <c r="Z479" s="199">
        <f t="shared" si="134"/>
        <v>2.16942E-2</v>
      </c>
      <c r="AA479" s="461"/>
      <c r="AB479" s="485"/>
      <c r="AC479" s="486"/>
      <c r="AD479" s="28"/>
      <c r="AE479" s="28"/>
      <c r="AG479" s="13"/>
      <c r="AH479" s="13"/>
      <c r="AI479" s="13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</row>
    <row r="480" spans="1:198" ht="13.35" customHeight="1" x14ac:dyDescent="0.2">
      <c r="A480" s="414"/>
      <c r="B480" s="183"/>
      <c r="C480" s="218"/>
      <c r="D480" s="219"/>
      <c r="E480" s="14"/>
      <c r="F480" s="220"/>
      <c r="G480" s="221"/>
      <c r="H480" s="224"/>
      <c r="I480" s="224">
        <v>2</v>
      </c>
      <c r="J480" s="210" t="s">
        <v>328</v>
      </c>
      <c r="K480" s="201">
        <v>1000</v>
      </c>
      <c r="L480" s="347">
        <v>32</v>
      </c>
      <c r="M480" s="347">
        <v>41</v>
      </c>
      <c r="N480" s="347">
        <v>28</v>
      </c>
      <c r="O480" s="213" t="s">
        <v>346</v>
      </c>
      <c r="P480" s="214">
        <f t="shared" si="139"/>
        <v>33.666666666666664</v>
      </c>
      <c r="Q480" s="277">
        <f t="shared" si="135"/>
        <v>2.2132466666666666E-2</v>
      </c>
      <c r="R480" s="278"/>
      <c r="S480" s="210" t="s">
        <v>328</v>
      </c>
      <c r="T480" s="211">
        <v>1000</v>
      </c>
      <c r="U480" s="347">
        <v>34</v>
      </c>
      <c r="V480" s="347">
        <v>37</v>
      </c>
      <c r="W480" s="347">
        <v>28</v>
      </c>
      <c r="X480" s="348" t="s">
        <v>429</v>
      </c>
      <c r="Y480" s="214">
        <f t="shared" si="140"/>
        <v>33</v>
      </c>
      <c r="Z480" s="199">
        <f t="shared" si="134"/>
        <v>2.16942E-2</v>
      </c>
      <c r="AA480" s="461"/>
      <c r="AB480" s="485"/>
      <c r="AC480" s="486"/>
      <c r="AD480" s="28"/>
      <c r="AE480" s="28"/>
      <c r="AG480" s="13"/>
      <c r="AH480" s="13"/>
      <c r="AI480" s="13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</row>
    <row r="481" spans="1:172" ht="13.35" customHeight="1" x14ac:dyDescent="0.2">
      <c r="A481" s="414"/>
      <c r="B481" s="183"/>
      <c r="C481" s="218"/>
      <c r="D481" s="219"/>
      <c r="E481" s="14"/>
      <c r="F481" s="220"/>
      <c r="G481" s="221"/>
      <c r="H481" s="224"/>
      <c r="I481" s="224">
        <v>3</v>
      </c>
      <c r="J481" s="210" t="s">
        <v>546</v>
      </c>
      <c r="K481" s="201">
        <v>1000</v>
      </c>
      <c r="L481" s="347">
        <v>67</v>
      </c>
      <c r="M481" s="347">
        <v>73</v>
      </c>
      <c r="N481" s="347">
        <v>61</v>
      </c>
      <c r="O481" s="213" t="s">
        <v>346</v>
      </c>
      <c r="P481" s="214">
        <f t="shared" si="139"/>
        <v>67</v>
      </c>
      <c r="Q481" s="277">
        <f t="shared" si="135"/>
        <v>4.4045800000000003E-2</v>
      </c>
      <c r="R481" s="278"/>
      <c r="S481" s="210" t="s">
        <v>546</v>
      </c>
      <c r="T481" s="211">
        <v>1000</v>
      </c>
      <c r="U481" s="347">
        <v>0</v>
      </c>
      <c r="V481" s="347">
        <v>0</v>
      </c>
      <c r="W481" s="347">
        <v>0</v>
      </c>
      <c r="X481" s="348" t="s">
        <v>429</v>
      </c>
      <c r="Y481" s="214">
        <f t="shared" si="140"/>
        <v>0</v>
      </c>
      <c r="Z481" s="199">
        <f t="shared" si="134"/>
        <v>0</v>
      </c>
      <c r="AA481" s="461"/>
      <c r="AB481" s="485"/>
      <c r="AC481" s="486"/>
      <c r="AD481" s="28"/>
      <c r="AE481" s="28"/>
      <c r="AG481" s="13"/>
      <c r="AH481" s="13"/>
      <c r="AI481" s="13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</row>
    <row r="482" spans="1:172" ht="13.35" customHeight="1" x14ac:dyDescent="0.2">
      <c r="A482" s="414"/>
      <c r="B482" s="183"/>
      <c r="C482" s="218"/>
      <c r="D482" s="219"/>
      <c r="E482" s="14"/>
      <c r="F482" s="220"/>
      <c r="G482" s="221"/>
      <c r="H482" s="224"/>
      <c r="I482" s="224">
        <v>4</v>
      </c>
      <c r="J482" s="210" t="s">
        <v>546</v>
      </c>
      <c r="K482" s="201">
        <v>1000</v>
      </c>
      <c r="L482" s="347">
        <v>67</v>
      </c>
      <c r="M482" s="347">
        <v>73</v>
      </c>
      <c r="N482" s="347">
        <v>61</v>
      </c>
      <c r="O482" s="213" t="s">
        <v>346</v>
      </c>
      <c r="P482" s="214">
        <f t="shared" si="139"/>
        <v>67</v>
      </c>
      <c r="Q482" s="277">
        <f t="shared" si="135"/>
        <v>4.4045800000000003E-2</v>
      </c>
      <c r="R482" s="278"/>
      <c r="S482" s="210" t="s">
        <v>546</v>
      </c>
      <c r="T482" s="211">
        <v>1000</v>
      </c>
      <c r="U482" s="347">
        <v>0</v>
      </c>
      <c r="V482" s="347">
        <v>0</v>
      </c>
      <c r="W482" s="347">
        <v>0</v>
      </c>
      <c r="X482" s="348" t="s">
        <v>429</v>
      </c>
      <c r="Y482" s="214">
        <f t="shared" si="140"/>
        <v>0</v>
      </c>
      <c r="Z482" s="199">
        <f t="shared" si="134"/>
        <v>0</v>
      </c>
      <c r="AA482" s="461"/>
      <c r="AB482" s="485"/>
      <c r="AC482" s="486"/>
      <c r="AD482" s="28"/>
      <c r="AE482" s="28"/>
      <c r="AG482" s="13"/>
      <c r="AH482" s="13"/>
      <c r="AI482" s="13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</row>
    <row r="483" spans="1:172" ht="13.35" customHeight="1" x14ac:dyDescent="0.2">
      <c r="A483" s="414"/>
      <c r="B483" s="183"/>
      <c r="C483" s="218"/>
      <c r="D483" s="219"/>
      <c r="E483" s="14"/>
      <c r="F483" s="220"/>
      <c r="G483" s="221"/>
      <c r="H483" s="224"/>
      <c r="I483" s="224">
        <v>5</v>
      </c>
      <c r="J483" s="210" t="s">
        <v>547</v>
      </c>
      <c r="K483" s="201">
        <v>1000</v>
      </c>
      <c r="L483" s="347">
        <v>82</v>
      </c>
      <c r="M483" s="347">
        <v>74</v>
      </c>
      <c r="N483" s="347">
        <v>71</v>
      </c>
      <c r="O483" s="213" t="s">
        <v>346</v>
      </c>
      <c r="P483" s="214">
        <f t="shared" si="139"/>
        <v>75.666666666666671</v>
      </c>
      <c r="Q483" s="277">
        <f t="shared" si="135"/>
        <v>4.9743266666666668E-2</v>
      </c>
      <c r="R483" s="278"/>
      <c r="S483" s="210" t="s">
        <v>547</v>
      </c>
      <c r="T483" s="211">
        <v>1000</v>
      </c>
      <c r="U483" s="347">
        <v>24</v>
      </c>
      <c r="V483" s="347">
        <v>31</v>
      </c>
      <c r="W483" s="347">
        <v>29</v>
      </c>
      <c r="X483" s="348" t="s">
        <v>429</v>
      </c>
      <c r="Y483" s="214">
        <f t="shared" si="140"/>
        <v>28</v>
      </c>
      <c r="Z483" s="199">
        <f t="shared" si="134"/>
        <v>1.8407199999999999E-2</v>
      </c>
      <c r="AA483" s="461"/>
      <c r="AB483" s="485"/>
      <c r="AC483" s="486"/>
      <c r="AD483" s="28"/>
      <c r="AE483" s="28"/>
      <c r="AG483" s="13"/>
      <c r="AH483" s="13"/>
      <c r="AI483" s="13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</row>
    <row r="484" spans="1:172" ht="13.35" customHeight="1" x14ac:dyDescent="0.2">
      <c r="A484" s="414"/>
      <c r="B484" s="183"/>
      <c r="C484" s="218"/>
      <c r="D484" s="219"/>
      <c r="E484" s="14"/>
      <c r="F484" s="220"/>
      <c r="G484" s="221"/>
      <c r="H484" s="224"/>
      <c r="I484" s="224">
        <v>6</v>
      </c>
      <c r="J484" s="210" t="s">
        <v>547</v>
      </c>
      <c r="K484" s="201">
        <v>1000</v>
      </c>
      <c r="L484" s="347">
        <v>82</v>
      </c>
      <c r="M484" s="347">
        <v>74</v>
      </c>
      <c r="N484" s="347">
        <v>71</v>
      </c>
      <c r="O484" s="213" t="s">
        <v>346</v>
      </c>
      <c r="P484" s="214">
        <f t="shared" si="139"/>
        <v>75.666666666666671</v>
      </c>
      <c r="Q484" s="277">
        <f t="shared" si="135"/>
        <v>4.9743266666666668E-2</v>
      </c>
      <c r="R484" s="278"/>
      <c r="S484" s="210" t="s">
        <v>547</v>
      </c>
      <c r="T484" s="211">
        <v>1000</v>
      </c>
      <c r="U484" s="347">
        <v>24</v>
      </c>
      <c r="V484" s="347">
        <v>31</v>
      </c>
      <c r="W484" s="347">
        <v>29</v>
      </c>
      <c r="X484" s="348" t="s">
        <v>429</v>
      </c>
      <c r="Y484" s="214">
        <f t="shared" si="140"/>
        <v>28</v>
      </c>
      <c r="Z484" s="199">
        <f t="shared" si="134"/>
        <v>1.8407199999999999E-2</v>
      </c>
      <c r="AA484" s="461"/>
      <c r="AB484" s="485"/>
      <c r="AC484" s="486"/>
      <c r="AD484" s="28"/>
      <c r="AE484" s="28"/>
      <c r="AG484" s="13"/>
      <c r="AH484" s="13"/>
      <c r="AI484" s="13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</row>
    <row r="485" spans="1:172" ht="13.35" customHeight="1" x14ac:dyDescent="0.2">
      <c r="A485" s="414"/>
      <c r="B485" s="183"/>
      <c r="C485" s="218"/>
      <c r="D485" s="219"/>
      <c r="E485" s="14"/>
      <c r="F485" s="220"/>
      <c r="G485" s="221"/>
      <c r="H485" s="224"/>
      <c r="I485" s="224">
        <v>7</v>
      </c>
      <c r="J485" s="210" t="s">
        <v>277</v>
      </c>
      <c r="K485" s="201">
        <v>1000</v>
      </c>
      <c r="L485" s="248">
        <v>0</v>
      </c>
      <c r="M485" s="248">
        <v>0</v>
      </c>
      <c r="N485" s="248">
        <v>0</v>
      </c>
      <c r="O485" s="213" t="s">
        <v>346</v>
      </c>
      <c r="P485" s="214">
        <f t="shared" si="139"/>
        <v>0</v>
      </c>
      <c r="Q485" s="199">
        <f t="shared" si="135"/>
        <v>0</v>
      </c>
      <c r="R485" s="278"/>
      <c r="S485" s="210" t="s">
        <v>277</v>
      </c>
      <c r="T485" s="201">
        <v>1000</v>
      </c>
      <c r="U485" s="248">
        <v>0</v>
      </c>
      <c r="V485" s="248">
        <v>0</v>
      </c>
      <c r="W485" s="357">
        <v>0</v>
      </c>
      <c r="X485" s="213" t="s">
        <v>429</v>
      </c>
      <c r="Y485" s="214">
        <f t="shared" si="140"/>
        <v>0</v>
      </c>
      <c r="Z485" s="199">
        <f t="shared" si="134"/>
        <v>0</v>
      </c>
      <c r="AA485" s="461"/>
      <c r="AB485" s="485"/>
      <c r="AC485" s="486"/>
      <c r="AD485" s="28"/>
      <c r="AE485" s="28"/>
      <c r="AG485" s="13"/>
      <c r="AH485" s="13"/>
      <c r="AI485" s="13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</row>
    <row r="486" spans="1:172" ht="13.35" customHeight="1" x14ac:dyDescent="0.2">
      <c r="A486" s="414"/>
      <c r="B486" s="183"/>
      <c r="C486" s="218"/>
      <c r="D486" s="219"/>
      <c r="E486" s="14"/>
      <c r="F486" s="220"/>
      <c r="G486" s="221"/>
      <c r="H486" s="224"/>
      <c r="I486" s="224">
        <v>8</v>
      </c>
      <c r="J486" s="210" t="s">
        <v>277</v>
      </c>
      <c r="K486" s="201">
        <v>1000</v>
      </c>
      <c r="L486" s="248">
        <v>0</v>
      </c>
      <c r="M486" s="248">
        <v>0</v>
      </c>
      <c r="N486" s="248">
        <v>0</v>
      </c>
      <c r="O486" s="213" t="s">
        <v>346</v>
      </c>
      <c r="P486" s="214">
        <f t="shared" si="139"/>
        <v>0</v>
      </c>
      <c r="Q486" s="199">
        <f t="shared" si="135"/>
        <v>0</v>
      </c>
      <c r="R486" s="278"/>
      <c r="S486" s="210" t="s">
        <v>277</v>
      </c>
      <c r="T486" s="201">
        <v>1000</v>
      </c>
      <c r="U486" s="248">
        <v>0</v>
      </c>
      <c r="V486" s="248">
        <v>0</v>
      </c>
      <c r="W486" s="357">
        <v>0</v>
      </c>
      <c r="X486" s="213" t="s">
        <v>429</v>
      </c>
      <c r="Y486" s="214">
        <f t="shared" si="140"/>
        <v>0</v>
      </c>
      <c r="Z486" s="199">
        <f t="shared" si="134"/>
        <v>0</v>
      </c>
      <c r="AA486" s="461"/>
      <c r="AB486" s="485"/>
      <c r="AC486" s="486"/>
      <c r="AD486" s="28"/>
      <c r="AE486" s="28"/>
      <c r="AG486" s="13"/>
      <c r="AH486" s="13"/>
      <c r="AI486" s="13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</row>
    <row r="487" spans="1:172" ht="13.35" customHeight="1" x14ac:dyDescent="0.2">
      <c r="A487" s="414"/>
      <c r="B487" s="183"/>
      <c r="C487" s="218"/>
      <c r="D487" s="219"/>
      <c r="E487" s="14"/>
      <c r="F487" s="220"/>
      <c r="G487" s="221"/>
      <c r="H487" s="224"/>
      <c r="I487" s="224">
        <v>9</v>
      </c>
      <c r="J487" s="210" t="s">
        <v>277</v>
      </c>
      <c r="K487" s="201">
        <v>1000</v>
      </c>
      <c r="L487" s="248">
        <v>0</v>
      </c>
      <c r="M487" s="248">
        <v>0</v>
      </c>
      <c r="N487" s="248">
        <v>0</v>
      </c>
      <c r="O487" s="213" t="s">
        <v>346</v>
      </c>
      <c r="P487" s="214">
        <f t="shared" si="139"/>
        <v>0</v>
      </c>
      <c r="Q487" s="199">
        <f t="shared" si="135"/>
        <v>0</v>
      </c>
      <c r="R487" s="278"/>
      <c r="S487" s="210" t="s">
        <v>277</v>
      </c>
      <c r="T487" s="201">
        <v>1000</v>
      </c>
      <c r="U487" s="248">
        <v>0</v>
      </c>
      <c r="V487" s="248">
        <v>0</v>
      </c>
      <c r="W487" s="357">
        <v>0</v>
      </c>
      <c r="X487" s="213" t="s">
        <v>429</v>
      </c>
      <c r="Y487" s="214">
        <f t="shared" si="140"/>
        <v>0</v>
      </c>
      <c r="Z487" s="199">
        <f t="shared" si="134"/>
        <v>0</v>
      </c>
      <c r="AA487" s="461"/>
      <c r="AB487" s="485"/>
      <c r="AC487" s="486"/>
      <c r="AD487" s="28"/>
      <c r="AE487" s="28"/>
      <c r="AG487" s="13"/>
      <c r="AH487" s="13"/>
      <c r="AI487" s="13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</row>
    <row r="488" spans="1:172" ht="13.35" customHeight="1" thickBot="1" x14ac:dyDescent="0.25">
      <c r="A488" s="414"/>
      <c r="B488" s="227"/>
      <c r="C488" s="228"/>
      <c r="D488" s="229"/>
      <c r="E488" s="14"/>
      <c r="F488" s="220"/>
      <c r="G488" s="208"/>
      <c r="H488" s="209"/>
      <c r="I488" s="209">
        <v>10</v>
      </c>
      <c r="J488" s="210" t="s">
        <v>277</v>
      </c>
      <c r="K488" s="195">
        <v>1000</v>
      </c>
      <c r="L488" s="349">
        <v>0</v>
      </c>
      <c r="M488" s="349">
        <v>0</v>
      </c>
      <c r="N488" s="351">
        <v>0</v>
      </c>
      <c r="O488" s="237" t="s">
        <v>346</v>
      </c>
      <c r="P488" s="238">
        <f t="shared" si="139"/>
        <v>0</v>
      </c>
      <c r="Q488" s="239">
        <f t="shared" si="135"/>
        <v>0</v>
      </c>
      <c r="R488" s="240"/>
      <c r="S488" s="234" t="s">
        <v>277</v>
      </c>
      <c r="T488" s="235">
        <v>1000</v>
      </c>
      <c r="U488" s="349">
        <v>0</v>
      </c>
      <c r="V488" s="349">
        <v>0</v>
      </c>
      <c r="W488" s="351">
        <v>0</v>
      </c>
      <c r="X488" s="237" t="s">
        <v>429</v>
      </c>
      <c r="Y488" s="238">
        <f t="shared" si="140"/>
        <v>0</v>
      </c>
      <c r="Z488" s="239">
        <f t="shared" si="134"/>
        <v>0</v>
      </c>
      <c r="AA488" s="462"/>
      <c r="AB488" s="485"/>
      <c r="AC488" s="486"/>
      <c r="AD488" s="358"/>
      <c r="AE488" s="358"/>
      <c r="AG488" s="13"/>
      <c r="AH488" s="13"/>
      <c r="AI488" s="13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</row>
    <row r="489" spans="1:172" s="44" customFormat="1" ht="13.5" thickBot="1" x14ac:dyDescent="0.25">
      <c r="A489" s="413" t="s">
        <v>174</v>
      </c>
      <c r="B489" s="29">
        <v>44844</v>
      </c>
      <c r="C489" s="30">
        <v>0.54166666666666663</v>
      </c>
      <c r="D489" s="31">
        <v>10</v>
      </c>
      <c r="E489" s="32">
        <f>(MAX(L489:N489))/K489/1.44</f>
        <v>0.20666666666666667</v>
      </c>
      <c r="F489" s="33">
        <f>(MAX(U489:W489))/T489/1.44</f>
        <v>0.19944444444444445</v>
      </c>
      <c r="G489" s="170" t="s">
        <v>35</v>
      </c>
      <c r="H489" s="171" t="s">
        <v>28</v>
      </c>
      <c r="I489" s="172">
        <v>47006</v>
      </c>
      <c r="J489" s="173" t="s">
        <v>29</v>
      </c>
      <c r="K489" s="174">
        <v>1250</v>
      </c>
      <c r="L489" s="38">
        <f>SUM(L490:L505)</f>
        <v>372</v>
      </c>
      <c r="M489" s="175">
        <f t="shared" ref="M489:N489" si="141">SUM(M490:M505)</f>
        <v>313</v>
      </c>
      <c r="N489" s="38">
        <f t="shared" si="141"/>
        <v>319</v>
      </c>
      <c r="O489" s="68" t="s">
        <v>386</v>
      </c>
      <c r="P489" s="38">
        <f t="shared" ref="P489:P490" si="142">(L489+M489+N489)/3</f>
        <v>334.66666666666669</v>
      </c>
      <c r="Q489" s="40">
        <f t="shared" ref="Q489:Q522" si="143">1.73*0.38*P489/K489</f>
        <v>0.17600789333333333</v>
      </c>
      <c r="R489" s="41"/>
      <c r="S489" s="42" t="s">
        <v>36</v>
      </c>
      <c r="T489" s="37">
        <v>1250</v>
      </c>
      <c r="U489" s="38">
        <f t="shared" ref="U489:W489" si="144">SUM(U490:U505)</f>
        <v>359</v>
      </c>
      <c r="V489" s="38">
        <f t="shared" si="144"/>
        <v>359</v>
      </c>
      <c r="W489" s="43">
        <f t="shared" si="144"/>
        <v>312</v>
      </c>
      <c r="X489" s="68" t="s">
        <v>386</v>
      </c>
      <c r="Y489" s="38">
        <f t="shared" ref="Y489:Y564" si="145">(U489+V489+W489)/3</f>
        <v>343.33333333333331</v>
      </c>
      <c r="Z489" s="40">
        <f t="shared" ref="Z489:Z521" si="146">1.73*0.38*Y489/T489</f>
        <v>0.18056586666666666</v>
      </c>
      <c r="AA489" s="471" t="s">
        <v>31</v>
      </c>
      <c r="AB489" s="487">
        <f>Q489+Z489</f>
        <v>0.35657375999999996</v>
      </c>
      <c r="AC489" s="486">
        <f t="shared" si="138"/>
        <v>804.28280000000007</v>
      </c>
    </row>
    <row r="490" spans="1:172" s="44" customFormat="1" ht="12.75" x14ac:dyDescent="0.2">
      <c r="A490" s="414"/>
      <c r="B490" s="45"/>
      <c r="C490" s="46"/>
      <c r="D490" s="47"/>
      <c r="E490" s="48"/>
      <c r="F490" s="49"/>
      <c r="G490" s="50"/>
      <c r="H490" s="51"/>
      <c r="I490" s="176">
        <v>1</v>
      </c>
      <c r="J490" s="56" t="s">
        <v>182</v>
      </c>
      <c r="K490" s="37">
        <v>1250</v>
      </c>
      <c r="L490" s="53">
        <v>42</v>
      </c>
      <c r="M490" s="53">
        <v>24</v>
      </c>
      <c r="N490" s="53">
        <v>30</v>
      </c>
      <c r="O490" s="70" t="s">
        <v>386</v>
      </c>
      <c r="P490" s="54">
        <f t="shared" si="142"/>
        <v>32</v>
      </c>
      <c r="Q490" s="40">
        <f t="shared" si="143"/>
        <v>1.6829440000000001E-2</v>
      </c>
      <c r="R490" s="55"/>
      <c r="S490" s="52" t="s">
        <v>372</v>
      </c>
      <c r="T490" s="37">
        <v>1250</v>
      </c>
      <c r="U490" s="53">
        <v>0</v>
      </c>
      <c r="V490" s="53">
        <v>0</v>
      </c>
      <c r="W490" s="57">
        <v>0</v>
      </c>
      <c r="X490" s="70" t="s">
        <v>386</v>
      </c>
      <c r="Y490" s="54">
        <f t="shared" si="145"/>
        <v>0</v>
      </c>
      <c r="Z490" s="40">
        <f t="shared" si="146"/>
        <v>0</v>
      </c>
      <c r="AA490" s="472"/>
      <c r="AB490" s="488"/>
      <c r="AC490" s="486"/>
    </row>
    <row r="491" spans="1:172" s="44" customFormat="1" ht="12.75" x14ac:dyDescent="0.2">
      <c r="A491" s="414"/>
      <c r="B491" s="45"/>
      <c r="C491" s="46"/>
      <c r="D491" s="47"/>
      <c r="E491" s="48"/>
      <c r="F491" s="49"/>
      <c r="G491" s="50"/>
      <c r="H491" s="51"/>
      <c r="I491" s="51">
        <v>2</v>
      </c>
      <c r="J491" s="56" t="s">
        <v>183</v>
      </c>
      <c r="K491" s="37">
        <v>1250</v>
      </c>
      <c r="L491" s="53">
        <v>42</v>
      </c>
      <c r="M491" s="53">
        <v>24</v>
      </c>
      <c r="N491" s="53">
        <v>30</v>
      </c>
      <c r="O491" s="68" t="s">
        <v>386</v>
      </c>
      <c r="P491" s="54">
        <f>(L492+M492+N492)/3</f>
        <v>32</v>
      </c>
      <c r="Q491" s="40">
        <f t="shared" si="143"/>
        <v>1.6829440000000001E-2</v>
      </c>
      <c r="R491" s="55"/>
      <c r="S491" s="52" t="s">
        <v>594</v>
      </c>
      <c r="T491" s="37">
        <v>1250</v>
      </c>
      <c r="U491" s="53">
        <v>26</v>
      </c>
      <c r="V491" s="53">
        <v>36</v>
      </c>
      <c r="W491" s="57">
        <v>28</v>
      </c>
      <c r="X491" s="68" t="s">
        <v>386</v>
      </c>
      <c r="Y491" s="54">
        <f t="shared" si="145"/>
        <v>30</v>
      </c>
      <c r="Z491" s="40">
        <f t="shared" si="146"/>
        <v>1.5777600000000003E-2</v>
      </c>
      <c r="AA491" s="472"/>
      <c r="AB491" s="488"/>
      <c r="AC491" s="486"/>
    </row>
    <row r="492" spans="1:172" s="44" customFormat="1" ht="12.75" x14ac:dyDescent="0.2">
      <c r="A492" s="414"/>
      <c r="B492" s="45"/>
      <c r="C492" s="46"/>
      <c r="D492" s="47"/>
      <c r="E492" s="48"/>
      <c r="F492" s="49"/>
      <c r="G492" s="50"/>
      <c r="H492" s="51"/>
      <c r="I492" s="176">
        <v>3</v>
      </c>
      <c r="J492" s="56" t="s">
        <v>184</v>
      </c>
      <c r="K492" s="37">
        <v>1250</v>
      </c>
      <c r="L492" s="53">
        <v>42</v>
      </c>
      <c r="M492" s="53">
        <v>24</v>
      </c>
      <c r="N492" s="53">
        <v>30</v>
      </c>
      <c r="O492" s="70" t="s">
        <v>386</v>
      </c>
      <c r="P492" s="54">
        <f>(L493+M493+N493)/3</f>
        <v>33</v>
      </c>
      <c r="Q492" s="40">
        <f t="shared" si="143"/>
        <v>1.735536E-2</v>
      </c>
      <c r="R492" s="55"/>
      <c r="S492" s="177" t="s">
        <v>595</v>
      </c>
      <c r="T492" s="37">
        <v>1250</v>
      </c>
      <c r="U492" s="53">
        <v>26</v>
      </c>
      <c r="V492" s="53">
        <v>36</v>
      </c>
      <c r="W492" s="57">
        <v>28</v>
      </c>
      <c r="X492" s="70" t="s">
        <v>386</v>
      </c>
      <c r="Y492" s="54">
        <f t="shared" si="145"/>
        <v>30</v>
      </c>
      <c r="Z492" s="40">
        <f t="shared" si="146"/>
        <v>1.5777600000000003E-2</v>
      </c>
      <c r="AA492" s="472"/>
      <c r="AB492" s="488"/>
      <c r="AC492" s="486"/>
    </row>
    <row r="493" spans="1:172" s="44" customFormat="1" ht="12.75" x14ac:dyDescent="0.2">
      <c r="A493" s="414"/>
      <c r="B493" s="45"/>
      <c r="C493" s="46"/>
      <c r="D493" s="47"/>
      <c r="E493" s="48"/>
      <c r="F493" s="49"/>
      <c r="G493" s="50"/>
      <c r="H493" s="51"/>
      <c r="I493" s="51">
        <v>4</v>
      </c>
      <c r="J493" s="56" t="s">
        <v>591</v>
      </c>
      <c r="K493" s="37">
        <v>1250</v>
      </c>
      <c r="L493" s="53">
        <v>26</v>
      </c>
      <c r="M493" s="53">
        <v>38</v>
      </c>
      <c r="N493" s="53">
        <v>35</v>
      </c>
      <c r="O493" s="68" t="s">
        <v>386</v>
      </c>
      <c r="P493" s="54">
        <f t="shared" ref="P493:P505" si="147">(L493+M493+N493)/3</f>
        <v>33</v>
      </c>
      <c r="Q493" s="40">
        <f t="shared" si="143"/>
        <v>1.735536E-2</v>
      </c>
      <c r="R493" s="55"/>
      <c r="S493" s="56" t="s">
        <v>175</v>
      </c>
      <c r="T493" s="37">
        <v>1250</v>
      </c>
      <c r="U493" s="53">
        <v>1</v>
      </c>
      <c r="V493" s="53">
        <v>2</v>
      </c>
      <c r="W493" s="57">
        <v>0</v>
      </c>
      <c r="X493" s="68" t="s">
        <v>386</v>
      </c>
      <c r="Y493" s="54">
        <f t="shared" si="145"/>
        <v>1</v>
      </c>
      <c r="Z493" s="40">
        <f t="shared" si="146"/>
        <v>5.2592000000000003E-4</v>
      </c>
      <c r="AA493" s="472"/>
      <c r="AB493" s="488"/>
      <c r="AC493" s="486"/>
    </row>
    <row r="494" spans="1:172" s="44" customFormat="1" ht="12.75" x14ac:dyDescent="0.2">
      <c r="A494" s="414"/>
      <c r="B494" s="45"/>
      <c r="C494" s="46"/>
      <c r="D494" s="47"/>
      <c r="E494" s="48"/>
      <c r="F494" s="49"/>
      <c r="G494" s="50"/>
      <c r="H494" s="51"/>
      <c r="I494" s="176">
        <v>5</v>
      </c>
      <c r="J494" s="56" t="s">
        <v>181</v>
      </c>
      <c r="K494" s="37">
        <v>1250</v>
      </c>
      <c r="L494" s="53">
        <v>2</v>
      </c>
      <c r="M494" s="53">
        <v>1</v>
      </c>
      <c r="N494" s="53">
        <v>1</v>
      </c>
      <c r="O494" s="70" t="s">
        <v>386</v>
      </c>
      <c r="P494" s="54">
        <f t="shared" si="147"/>
        <v>1.3333333333333333</v>
      </c>
      <c r="Q494" s="40">
        <f t="shared" si="143"/>
        <v>7.0122666666666664E-4</v>
      </c>
      <c r="R494" s="55"/>
      <c r="S494" s="56" t="s">
        <v>176</v>
      </c>
      <c r="T494" s="37">
        <v>1250</v>
      </c>
      <c r="U494" s="53">
        <v>18</v>
      </c>
      <c r="V494" s="53">
        <v>19</v>
      </c>
      <c r="W494" s="57">
        <v>16</v>
      </c>
      <c r="X494" s="70" t="s">
        <v>386</v>
      </c>
      <c r="Y494" s="54">
        <f t="shared" si="145"/>
        <v>17.666666666666668</v>
      </c>
      <c r="Z494" s="40">
        <f t="shared" si="146"/>
        <v>9.2912533333333342E-3</v>
      </c>
      <c r="AA494" s="472"/>
      <c r="AB494" s="488"/>
      <c r="AC494" s="486"/>
    </row>
    <row r="495" spans="1:172" s="44" customFormat="1" ht="12.75" x14ac:dyDescent="0.2">
      <c r="A495" s="414"/>
      <c r="B495" s="45"/>
      <c r="C495" s="46"/>
      <c r="D495" s="47"/>
      <c r="E495" s="48"/>
      <c r="F495" s="49"/>
      <c r="G495" s="50"/>
      <c r="H495" s="51"/>
      <c r="I495" s="51">
        <v>6</v>
      </c>
      <c r="J495" s="56" t="s">
        <v>592</v>
      </c>
      <c r="K495" s="37">
        <v>1250</v>
      </c>
      <c r="L495" s="53">
        <v>30</v>
      </c>
      <c r="M495" s="53">
        <v>28</v>
      </c>
      <c r="N495" s="53">
        <v>34</v>
      </c>
      <c r="O495" s="68" t="s">
        <v>386</v>
      </c>
      <c r="P495" s="54">
        <f t="shared" si="147"/>
        <v>30.666666666666668</v>
      </c>
      <c r="Q495" s="40">
        <f t="shared" si="143"/>
        <v>1.6128213333333336E-2</v>
      </c>
      <c r="R495" s="55"/>
      <c r="S495" s="56" t="s">
        <v>177</v>
      </c>
      <c r="T495" s="37">
        <v>1250</v>
      </c>
      <c r="U495" s="53">
        <v>30</v>
      </c>
      <c r="V495" s="53">
        <v>20</v>
      </c>
      <c r="W495" s="57">
        <v>24</v>
      </c>
      <c r="X495" s="68" t="s">
        <v>386</v>
      </c>
      <c r="Y495" s="54">
        <f t="shared" si="145"/>
        <v>24.666666666666668</v>
      </c>
      <c r="Z495" s="40">
        <f t="shared" si="146"/>
        <v>1.2972693333333334E-2</v>
      </c>
      <c r="AA495" s="472"/>
      <c r="AB495" s="488"/>
      <c r="AC495" s="486"/>
    </row>
    <row r="496" spans="1:172" s="44" customFormat="1" ht="12.75" x14ac:dyDescent="0.2">
      <c r="A496" s="414"/>
      <c r="B496" s="45"/>
      <c r="C496" s="46"/>
      <c r="D496" s="47"/>
      <c r="E496" s="48"/>
      <c r="F496" s="49"/>
      <c r="G496" s="50"/>
      <c r="H496" s="51"/>
      <c r="I496" s="176">
        <v>7</v>
      </c>
      <c r="J496" s="56" t="s">
        <v>593</v>
      </c>
      <c r="K496" s="37">
        <v>1250</v>
      </c>
      <c r="L496" s="53">
        <v>30</v>
      </c>
      <c r="M496" s="53">
        <v>28</v>
      </c>
      <c r="N496" s="53">
        <v>34</v>
      </c>
      <c r="O496" s="70" t="s">
        <v>386</v>
      </c>
      <c r="P496" s="54">
        <f t="shared" si="147"/>
        <v>30.666666666666668</v>
      </c>
      <c r="Q496" s="40">
        <f t="shared" si="143"/>
        <v>1.6128213333333336E-2</v>
      </c>
      <c r="R496" s="55"/>
      <c r="S496" s="56" t="s">
        <v>178</v>
      </c>
      <c r="T496" s="37">
        <v>1250</v>
      </c>
      <c r="U496" s="53">
        <v>30</v>
      </c>
      <c r="V496" s="53">
        <v>20</v>
      </c>
      <c r="W496" s="57">
        <v>24</v>
      </c>
      <c r="X496" s="70" t="s">
        <v>386</v>
      </c>
      <c r="Y496" s="54">
        <f t="shared" si="145"/>
        <v>24.666666666666668</v>
      </c>
      <c r="Z496" s="40">
        <f t="shared" si="146"/>
        <v>1.2972693333333334E-2</v>
      </c>
      <c r="AA496" s="472"/>
      <c r="AB496" s="488"/>
      <c r="AC496" s="486"/>
    </row>
    <row r="497" spans="1:29" s="44" customFormat="1" ht="12.75" x14ac:dyDescent="0.2">
      <c r="A497" s="414"/>
      <c r="B497" s="45"/>
      <c r="C497" s="46"/>
      <c r="D497" s="47"/>
      <c r="E497" s="48"/>
      <c r="F497" s="49"/>
      <c r="G497" s="50"/>
      <c r="H497" s="51"/>
      <c r="I497" s="51">
        <v>8</v>
      </c>
      <c r="J497" s="56" t="s">
        <v>180</v>
      </c>
      <c r="K497" s="37">
        <v>1250</v>
      </c>
      <c r="L497" s="53">
        <v>25</v>
      </c>
      <c r="M497" s="53">
        <v>20</v>
      </c>
      <c r="N497" s="53">
        <v>14</v>
      </c>
      <c r="O497" s="68" t="s">
        <v>386</v>
      </c>
      <c r="P497" s="54">
        <f t="shared" si="147"/>
        <v>19.666666666666668</v>
      </c>
      <c r="Q497" s="40">
        <f t="shared" si="143"/>
        <v>1.0343093333333334E-2</v>
      </c>
      <c r="R497" s="55"/>
      <c r="S497" s="56" t="s">
        <v>179</v>
      </c>
      <c r="T497" s="37">
        <v>1250</v>
      </c>
      <c r="U497" s="53">
        <v>6</v>
      </c>
      <c r="V497" s="53">
        <v>4</v>
      </c>
      <c r="W497" s="57">
        <v>6</v>
      </c>
      <c r="X497" s="68" t="s">
        <v>386</v>
      </c>
      <c r="Y497" s="54">
        <f t="shared" si="145"/>
        <v>5.333333333333333</v>
      </c>
      <c r="Z497" s="40">
        <f t="shared" si="146"/>
        <v>2.8049066666666666E-3</v>
      </c>
      <c r="AA497" s="472"/>
      <c r="AB497" s="488"/>
      <c r="AC497" s="486"/>
    </row>
    <row r="498" spans="1:29" s="44" customFormat="1" ht="12.75" x14ac:dyDescent="0.2">
      <c r="A498" s="414"/>
      <c r="B498" s="45"/>
      <c r="C498" s="46"/>
      <c r="D498" s="47"/>
      <c r="E498" s="48"/>
      <c r="F498" s="49"/>
      <c r="G498" s="50"/>
      <c r="H498" s="51"/>
      <c r="I498" s="176">
        <v>9</v>
      </c>
      <c r="J498" s="56" t="s">
        <v>179</v>
      </c>
      <c r="K498" s="37">
        <v>1250</v>
      </c>
      <c r="L498" s="53">
        <v>1</v>
      </c>
      <c r="M498" s="53">
        <v>1</v>
      </c>
      <c r="N498" s="53">
        <v>0</v>
      </c>
      <c r="O498" s="70" t="s">
        <v>386</v>
      </c>
      <c r="P498" s="54">
        <f t="shared" si="147"/>
        <v>0.66666666666666663</v>
      </c>
      <c r="Q498" s="40">
        <f t="shared" si="143"/>
        <v>3.5061333333333332E-4</v>
      </c>
      <c r="R498" s="55"/>
      <c r="S498" s="56" t="s">
        <v>180</v>
      </c>
      <c r="T498" s="37">
        <v>1250</v>
      </c>
      <c r="U498" s="53">
        <v>28</v>
      </c>
      <c r="V498" s="53">
        <v>20</v>
      </c>
      <c r="W498" s="57">
        <v>7</v>
      </c>
      <c r="X498" s="70" t="s">
        <v>386</v>
      </c>
      <c r="Y498" s="54">
        <f t="shared" si="145"/>
        <v>18.333333333333332</v>
      </c>
      <c r="Z498" s="40">
        <f t="shared" si="146"/>
        <v>9.6418666666666653E-3</v>
      </c>
      <c r="AA498" s="472"/>
      <c r="AB498" s="488"/>
      <c r="AC498" s="486"/>
    </row>
    <row r="499" spans="1:29" s="44" customFormat="1" ht="12.75" x14ac:dyDescent="0.2">
      <c r="A499" s="414"/>
      <c r="B499" s="45"/>
      <c r="C499" s="46"/>
      <c r="D499" s="47"/>
      <c r="E499" s="48"/>
      <c r="F499" s="49"/>
      <c r="G499" s="50"/>
      <c r="H499" s="51"/>
      <c r="I499" s="51">
        <v>10</v>
      </c>
      <c r="J499" s="56" t="s">
        <v>177</v>
      </c>
      <c r="K499" s="37">
        <v>1250</v>
      </c>
      <c r="L499" s="53">
        <v>26</v>
      </c>
      <c r="M499" s="53">
        <v>34</v>
      </c>
      <c r="N499" s="53">
        <v>24</v>
      </c>
      <c r="O499" s="68" t="s">
        <v>386</v>
      </c>
      <c r="P499" s="54">
        <f t="shared" si="147"/>
        <v>28</v>
      </c>
      <c r="Q499" s="40">
        <f t="shared" si="143"/>
        <v>1.4725759999999999E-2</v>
      </c>
      <c r="R499" s="55"/>
      <c r="S499" s="56" t="s">
        <v>592</v>
      </c>
      <c r="T499" s="37">
        <v>1250</v>
      </c>
      <c r="U499" s="53">
        <v>28</v>
      </c>
      <c r="V499" s="53">
        <v>50</v>
      </c>
      <c r="W499" s="57">
        <v>42</v>
      </c>
      <c r="X499" s="68" t="s">
        <v>386</v>
      </c>
      <c r="Y499" s="54">
        <f t="shared" si="145"/>
        <v>40</v>
      </c>
      <c r="Z499" s="40">
        <f t="shared" si="146"/>
        <v>2.1036799999999998E-2</v>
      </c>
      <c r="AA499" s="472"/>
      <c r="AB499" s="488"/>
      <c r="AC499" s="486"/>
    </row>
    <row r="500" spans="1:29" s="44" customFormat="1" ht="12.75" x14ac:dyDescent="0.2">
      <c r="A500" s="414"/>
      <c r="B500" s="45"/>
      <c r="C500" s="46"/>
      <c r="D500" s="47"/>
      <c r="E500" s="48"/>
      <c r="F500" s="49"/>
      <c r="G500" s="50"/>
      <c r="H500" s="51"/>
      <c r="I500" s="176">
        <v>11</v>
      </c>
      <c r="J500" s="56" t="s">
        <v>178</v>
      </c>
      <c r="K500" s="37">
        <v>1250</v>
      </c>
      <c r="L500" s="53">
        <v>26</v>
      </c>
      <c r="M500" s="53">
        <v>34</v>
      </c>
      <c r="N500" s="53">
        <v>24</v>
      </c>
      <c r="O500" s="70" t="s">
        <v>386</v>
      </c>
      <c r="P500" s="54">
        <f t="shared" si="147"/>
        <v>28</v>
      </c>
      <c r="Q500" s="40">
        <f t="shared" si="143"/>
        <v>1.4725759999999999E-2</v>
      </c>
      <c r="R500" s="55"/>
      <c r="S500" s="56" t="s">
        <v>593</v>
      </c>
      <c r="T500" s="37">
        <v>1250</v>
      </c>
      <c r="U500" s="53">
        <v>28</v>
      </c>
      <c r="V500" s="53">
        <v>50</v>
      </c>
      <c r="W500" s="57">
        <v>42</v>
      </c>
      <c r="X500" s="70" t="s">
        <v>386</v>
      </c>
      <c r="Y500" s="54">
        <f t="shared" si="145"/>
        <v>40</v>
      </c>
      <c r="Z500" s="40">
        <f t="shared" si="146"/>
        <v>2.1036799999999998E-2</v>
      </c>
      <c r="AA500" s="472"/>
      <c r="AB500" s="488"/>
      <c r="AC500" s="486"/>
    </row>
    <row r="501" spans="1:29" s="44" customFormat="1" ht="12.75" x14ac:dyDescent="0.2">
      <c r="A501" s="414"/>
      <c r="B501" s="45"/>
      <c r="C501" s="46"/>
      <c r="D501" s="47"/>
      <c r="E501" s="48"/>
      <c r="F501" s="49"/>
      <c r="G501" s="50"/>
      <c r="H501" s="51"/>
      <c r="I501" s="51">
        <v>12</v>
      </c>
      <c r="J501" s="56" t="s">
        <v>176</v>
      </c>
      <c r="K501" s="37">
        <v>1250</v>
      </c>
      <c r="L501" s="53">
        <v>5</v>
      </c>
      <c r="M501" s="53">
        <v>3</v>
      </c>
      <c r="N501" s="53">
        <v>2</v>
      </c>
      <c r="O501" s="68" t="s">
        <v>386</v>
      </c>
      <c r="P501" s="54">
        <f t="shared" si="147"/>
        <v>3.3333333333333335</v>
      </c>
      <c r="Q501" s="40">
        <f t="shared" si="143"/>
        <v>1.7530666666666669E-3</v>
      </c>
      <c r="R501" s="55"/>
      <c r="S501" s="56" t="s">
        <v>181</v>
      </c>
      <c r="T501" s="37">
        <v>1250</v>
      </c>
      <c r="U501" s="53">
        <v>3</v>
      </c>
      <c r="V501" s="53">
        <v>3</v>
      </c>
      <c r="W501" s="57">
        <v>5</v>
      </c>
      <c r="X501" s="68" t="s">
        <v>386</v>
      </c>
      <c r="Y501" s="54">
        <f t="shared" si="145"/>
        <v>3.6666666666666665</v>
      </c>
      <c r="Z501" s="40">
        <f t="shared" si="146"/>
        <v>1.9283733333333331E-3</v>
      </c>
      <c r="AA501" s="472"/>
      <c r="AB501" s="488"/>
      <c r="AC501" s="486"/>
    </row>
    <row r="502" spans="1:29" s="44" customFormat="1" ht="12.75" x14ac:dyDescent="0.2">
      <c r="A502" s="414"/>
      <c r="B502" s="45"/>
      <c r="C502" s="46"/>
      <c r="D502" s="47"/>
      <c r="E502" s="48"/>
      <c r="F502" s="49"/>
      <c r="G502" s="50"/>
      <c r="H502" s="51"/>
      <c r="I502" s="176">
        <v>13</v>
      </c>
      <c r="J502" s="56" t="s">
        <v>175</v>
      </c>
      <c r="K502" s="37">
        <v>1250</v>
      </c>
      <c r="L502" s="53">
        <v>6</v>
      </c>
      <c r="M502" s="53">
        <v>4</v>
      </c>
      <c r="N502" s="53">
        <v>5</v>
      </c>
      <c r="O502" s="70" t="s">
        <v>386</v>
      </c>
      <c r="P502" s="54">
        <f t="shared" si="147"/>
        <v>5</v>
      </c>
      <c r="Q502" s="40">
        <f t="shared" si="143"/>
        <v>2.6295999999999997E-3</v>
      </c>
      <c r="R502" s="55"/>
      <c r="S502" s="56" t="s">
        <v>591</v>
      </c>
      <c r="T502" s="37">
        <v>1250</v>
      </c>
      <c r="U502" s="53">
        <v>0</v>
      </c>
      <c r="V502" s="53">
        <v>0</v>
      </c>
      <c r="W502" s="57">
        <v>0</v>
      </c>
      <c r="X502" s="70" t="s">
        <v>386</v>
      </c>
      <c r="Y502" s="54">
        <f t="shared" si="145"/>
        <v>0</v>
      </c>
      <c r="Z502" s="40">
        <f t="shared" si="146"/>
        <v>0</v>
      </c>
      <c r="AA502" s="472"/>
      <c r="AB502" s="488"/>
      <c r="AC502" s="486"/>
    </row>
    <row r="503" spans="1:29" s="44" customFormat="1" ht="12.75" x14ac:dyDescent="0.2">
      <c r="A503" s="414"/>
      <c r="B503" s="45"/>
      <c r="C503" s="46"/>
      <c r="D503" s="47"/>
      <c r="E503" s="48"/>
      <c r="F503" s="49"/>
      <c r="G503" s="50"/>
      <c r="H503" s="51"/>
      <c r="I503" s="51">
        <v>14</v>
      </c>
      <c r="J503" s="52" t="s">
        <v>594</v>
      </c>
      <c r="K503" s="37">
        <v>1250</v>
      </c>
      <c r="L503" s="53">
        <v>34</v>
      </c>
      <c r="M503" s="53">
        <v>24</v>
      </c>
      <c r="N503" s="53">
        <v>28</v>
      </c>
      <c r="O503" s="68" t="s">
        <v>386</v>
      </c>
      <c r="P503" s="54">
        <f t="shared" si="147"/>
        <v>28.666666666666668</v>
      </c>
      <c r="Q503" s="40">
        <f t="shared" si="143"/>
        <v>1.5076373333333334E-2</v>
      </c>
      <c r="R503" s="55"/>
      <c r="S503" s="56" t="s">
        <v>182</v>
      </c>
      <c r="T503" s="37">
        <v>1250</v>
      </c>
      <c r="U503" s="53">
        <v>45</v>
      </c>
      <c r="V503" s="53">
        <v>33</v>
      </c>
      <c r="W503" s="57">
        <v>30</v>
      </c>
      <c r="X503" s="68" t="s">
        <v>386</v>
      </c>
      <c r="Y503" s="54">
        <f t="shared" si="145"/>
        <v>36</v>
      </c>
      <c r="Z503" s="40">
        <f t="shared" si="146"/>
        <v>1.8933120000000001E-2</v>
      </c>
      <c r="AA503" s="472"/>
      <c r="AB503" s="488"/>
      <c r="AC503" s="486"/>
    </row>
    <row r="504" spans="1:29" s="44" customFormat="1" ht="12.75" x14ac:dyDescent="0.2">
      <c r="A504" s="414"/>
      <c r="B504" s="45"/>
      <c r="C504" s="46"/>
      <c r="D504" s="47"/>
      <c r="E504" s="48"/>
      <c r="F504" s="49"/>
      <c r="G504" s="50"/>
      <c r="H504" s="51"/>
      <c r="I504" s="176">
        <v>15</v>
      </c>
      <c r="J504" s="177" t="s">
        <v>595</v>
      </c>
      <c r="K504" s="167">
        <v>1250</v>
      </c>
      <c r="L504" s="53">
        <v>34</v>
      </c>
      <c r="M504" s="53">
        <v>24</v>
      </c>
      <c r="N504" s="53">
        <v>28</v>
      </c>
      <c r="O504" s="70" t="s">
        <v>386</v>
      </c>
      <c r="P504" s="54">
        <f t="shared" si="147"/>
        <v>28.666666666666668</v>
      </c>
      <c r="Q504" s="40">
        <f t="shared" si="143"/>
        <v>1.5076373333333334E-2</v>
      </c>
      <c r="R504" s="55"/>
      <c r="S504" s="56" t="s">
        <v>183</v>
      </c>
      <c r="T504" s="37">
        <v>1250</v>
      </c>
      <c r="U504" s="53">
        <v>45</v>
      </c>
      <c r="V504" s="53">
        <v>33</v>
      </c>
      <c r="W504" s="57">
        <v>30</v>
      </c>
      <c r="X504" s="70" t="s">
        <v>386</v>
      </c>
      <c r="Y504" s="54">
        <f t="shared" si="145"/>
        <v>36</v>
      </c>
      <c r="Z504" s="40">
        <f t="shared" si="146"/>
        <v>1.8933120000000001E-2</v>
      </c>
      <c r="AA504" s="472"/>
      <c r="AB504" s="488"/>
      <c r="AC504" s="486"/>
    </row>
    <row r="505" spans="1:29" s="44" customFormat="1" ht="13.5" thickBot="1" x14ac:dyDescent="0.25">
      <c r="A505" s="414"/>
      <c r="B505" s="148"/>
      <c r="C505" s="72"/>
      <c r="D505" s="73"/>
      <c r="E505" s="74"/>
      <c r="F505" s="75"/>
      <c r="G505" s="76"/>
      <c r="H505" s="77"/>
      <c r="I505" s="77">
        <v>16</v>
      </c>
      <c r="J505" s="150" t="s">
        <v>372</v>
      </c>
      <c r="K505" s="61">
        <v>1250</v>
      </c>
      <c r="L505" s="62">
        <v>1</v>
      </c>
      <c r="M505" s="62">
        <v>2</v>
      </c>
      <c r="N505" s="62">
        <v>0</v>
      </c>
      <c r="O505" s="169" t="s">
        <v>386</v>
      </c>
      <c r="P505" s="64">
        <f t="shared" si="147"/>
        <v>1</v>
      </c>
      <c r="Q505" s="65">
        <f t="shared" si="143"/>
        <v>5.2592000000000003E-4</v>
      </c>
      <c r="R505" s="66"/>
      <c r="S505" s="60" t="s">
        <v>184</v>
      </c>
      <c r="T505" s="61">
        <v>1250</v>
      </c>
      <c r="U505" s="62">
        <v>45</v>
      </c>
      <c r="V505" s="62">
        <v>33</v>
      </c>
      <c r="W505" s="62">
        <v>30</v>
      </c>
      <c r="X505" s="169" t="s">
        <v>386</v>
      </c>
      <c r="Y505" s="64">
        <f t="shared" si="145"/>
        <v>36</v>
      </c>
      <c r="Z505" s="65">
        <f t="shared" si="146"/>
        <v>1.8933120000000001E-2</v>
      </c>
      <c r="AA505" s="473"/>
      <c r="AB505" s="488"/>
      <c r="AC505" s="486"/>
    </row>
    <row r="506" spans="1:29" s="44" customFormat="1" ht="13.5" thickBot="1" x14ac:dyDescent="0.25">
      <c r="A506" s="414"/>
      <c r="B506" s="148">
        <v>44844</v>
      </c>
      <c r="C506" s="72">
        <v>0.55555555555555558</v>
      </c>
      <c r="D506" s="73">
        <v>10</v>
      </c>
      <c r="E506" s="117">
        <f>(MAX(L506:N506))/K506/1.44</f>
        <v>7.8993055555555566E-2</v>
      </c>
      <c r="F506" s="118">
        <f>(MAX(U506:W506))/T506/1.44</f>
        <v>0.2282986111111111</v>
      </c>
      <c r="G506" s="34" t="s">
        <v>35</v>
      </c>
      <c r="H506" s="35" t="s">
        <v>28</v>
      </c>
      <c r="I506" s="35">
        <v>47007</v>
      </c>
      <c r="J506" s="36" t="s">
        <v>29</v>
      </c>
      <c r="K506" s="37">
        <v>1600</v>
      </c>
      <c r="L506" s="38">
        <f>SUM(L507:L522)</f>
        <v>182</v>
      </c>
      <c r="M506" s="38">
        <f>SUM(M507:M522)</f>
        <v>175</v>
      </c>
      <c r="N506" s="38">
        <f>SUM(N507:N522)</f>
        <v>177</v>
      </c>
      <c r="O506" s="39" t="s">
        <v>818</v>
      </c>
      <c r="P506" s="38">
        <f>(L506+M506+N506)/3</f>
        <v>178</v>
      </c>
      <c r="Q506" s="40">
        <f t="shared" si="143"/>
        <v>7.3135749999999999E-2</v>
      </c>
      <c r="R506" s="41"/>
      <c r="S506" s="42" t="s">
        <v>36</v>
      </c>
      <c r="T506" s="37">
        <v>1600</v>
      </c>
      <c r="U506" s="38">
        <f>SUM(U507:U522)</f>
        <v>526</v>
      </c>
      <c r="V506" s="38">
        <f>SUM(V507:V522)</f>
        <v>400</v>
      </c>
      <c r="W506" s="43">
        <f>SUM(W507:W522)</f>
        <v>411</v>
      </c>
      <c r="X506" s="39" t="s">
        <v>819</v>
      </c>
      <c r="Y506" s="38">
        <f t="shared" si="145"/>
        <v>445.66666666666669</v>
      </c>
      <c r="Z506" s="40">
        <f t="shared" si="146"/>
        <v>0.18311329166666668</v>
      </c>
      <c r="AA506" s="471" t="s">
        <v>31</v>
      </c>
      <c r="AB506" s="487">
        <f>Q506+Z506</f>
        <v>0.25624904166666668</v>
      </c>
      <c r="AC506" s="486">
        <f t="shared" si="138"/>
        <v>1190.0015333333333</v>
      </c>
    </row>
    <row r="507" spans="1:29" s="44" customFormat="1" ht="12.75" x14ac:dyDescent="0.2">
      <c r="A507" s="414"/>
      <c r="B507" s="45"/>
      <c r="C507" s="46"/>
      <c r="D507" s="47"/>
      <c r="E507" s="48"/>
      <c r="F507" s="49"/>
      <c r="G507" s="50"/>
      <c r="H507" s="51"/>
      <c r="I507" s="51">
        <v>1</v>
      </c>
      <c r="J507" s="56" t="s">
        <v>810</v>
      </c>
      <c r="K507" s="37">
        <v>1600</v>
      </c>
      <c r="L507" s="53">
        <v>0</v>
      </c>
      <c r="M507" s="53">
        <v>0</v>
      </c>
      <c r="N507" s="53">
        <v>0</v>
      </c>
      <c r="O507" s="39" t="s">
        <v>818</v>
      </c>
      <c r="P507" s="54">
        <f>(L507+M507+N507)/3</f>
        <v>0</v>
      </c>
      <c r="Q507" s="40">
        <f t="shared" si="143"/>
        <v>0</v>
      </c>
      <c r="R507" s="55"/>
      <c r="S507" s="56" t="s">
        <v>185</v>
      </c>
      <c r="T507" s="37">
        <v>1600</v>
      </c>
      <c r="U507" s="53">
        <v>9</v>
      </c>
      <c r="V507" s="53">
        <v>9</v>
      </c>
      <c r="W507" s="57">
        <v>8</v>
      </c>
      <c r="X507" s="70" t="s">
        <v>819</v>
      </c>
      <c r="Y507" s="54">
        <f t="shared" si="145"/>
        <v>8.6666666666666661</v>
      </c>
      <c r="Z507" s="40">
        <f t="shared" si="146"/>
        <v>3.5609166666666662E-3</v>
      </c>
      <c r="AA507" s="472"/>
      <c r="AB507" s="488"/>
      <c r="AC507" s="486"/>
    </row>
    <row r="508" spans="1:29" s="44" customFormat="1" ht="12.75" x14ac:dyDescent="0.2">
      <c r="A508" s="414"/>
      <c r="B508" s="45"/>
      <c r="C508" s="46"/>
      <c r="D508" s="47"/>
      <c r="E508" s="48"/>
      <c r="F508" s="49"/>
      <c r="G508" s="50"/>
      <c r="H508" s="51"/>
      <c r="I508" s="51">
        <v>2</v>
      </c>
      <c r="J508" s="56" t="s">
        <v>754</v>
      </c>
      <c r="K508" s="37">
        <v>1600</v>
      </c>
      <c r="L508" s="53">
        <v>22</v>
      </c>
      <c r="M508" s="53">
        <v>28</v>
      </c>
      <c r="N508" s="53">
        <v>26</v>
      </c>
      <c r="O508" s="39" t="s">
        <v>818</v>
      </c>
      <c r="P508" s="54">
        <f>(L509+M509+N509)/3</f>
        <v>18</v>
      </c>
      <c r="Q508" s="40">
        <f t="shared" si="143"/>
        <v>7.3957499999999995E-3</v>
      </c>
      <c r="R508" s="55"/>
      <c r="S508" s="146" t="s">
        <v>186</v>
      </c>
      <c r="T508" s="37">
        <v>1600</v>
      </c>
      <c r="U508" s="53">
        <v>9</v>
      </c>
      <c r="V508" s="53">
        <v>9</v>
      </c>
      <c r="W508" s="57">
        <v>8</v>
      </c>
      <c r="X508" s="39" t="s">
        <v>819</v>
      </c>
      <c r="Y508" s="54">
        <f t="shared" si="145"/>
        <v>8.6666666666666661</v>
      </c>
      <c r="Z508" s="40">
        <f t="shared" si="146"/>
        <v>3.5609166666666662E-3</v>
      </c>
      <c r="AA508" s="472"/>
      <c r="AB508" s="488"/>
      <c r="AC508" s="486"/>
    </row>
    <row r="509" spans="1:29" s="44" customFormat="1" ht="12.75" x14ac:dyDescent="0.2">
      <c r="A509" s="414"/>
      <c r="B509" s="45"/>
      <c r="C509" s="46"/>
      <c r="D509" s="47"/>
      <c r="E509" s="48"/>
      <c r="F509" s="49"/>
      <c r="G509" s="50"/>
      <c r="H509" s="51"/>
      <c r="I509" s="51">
        <v>3</v>
      </c>
      <c r="J509" s="146" t="s">
        <v>189</v>
      </c>
      <c r="K509" s="167">
        <v>1600</v>
      </c>
      <c r="L509" s="53">
        <v>18</v>
      </c>
      <c r="M509" s="53">
        <v>12</v>
      </c>
      <c r="N509" s="53">
        <v>24</v>
      </c>
      <c r="O509" s="39" t="s">
        <v>818</v>
      </c>
      <c r="P509" s="54">
        <f>(L510+M510+N510)/3</f>
        <v>18</v>
      </c>
      <c r="Q509" s="40">
        <f t="shared" si="143"/>
        <v>7.3957499999999995E-3</v>
      </c>
      <c r="R509" s="55"/>
      <c r="S509" s="56" t="s">
        <v>189</v>
      </c>
      <c r="T509" s="37">
        <v>1600</v>
      </c>
      <c r="U509" s="53">
        <v>48</v>
      </c>
      <c r="V509" s="53">
        <v>36</v>
      </c>
      <c r="W509" s="57">
        <v>18</v>
      </c>
      <c r="X509" s="70" t="s">
        <v>819</v>
      </c>
      <c r="Y509" s="54">
        <f t="shared" si="145"/>
        <v>34</v>
      </c>
      <c r="Z509" s="40">
        <f t="shared" si="146"/>
        <v>1.3969749999999998E-2</v>
      </c>
      <c r="AA509" s="472"/>
      <c r="AB509" s="488"/>
      <c r="AC509" s="486"/>
    </row>
    <row r="510" spans="1:29" s="44" customFormat="1" ht="12.75" x14ac:dyDescent="0.2">
      <c r="A510" s="414"/>
      <c r="B510" s="45"/>
      <c r="C510" s="46"/>
      <c r="D510" s="47"/>
      <c r="E510" s="48"/>
      <c r="F510" s="49"/>
      <c r="G510" s="50"/>
      <c r="H510" s="51"/>
      <c r="I510" s="51">
        <v>4</v>
      </c>
      <c r="J510" s="56" t="s">
        <v>190</v>
      </c>
      <c r="K510" s="37">
        <v>1600</v>
      </c>
      <c r="L510" s="53">
        <v>18</v>
      </c>
      <c r="M510" s="53">
        <v>12</v>
      </c>
      <c r="N510" s="53">
        <v>24</v>
      </c>
      <c r="O510" s="39" t="s">
        <v>818</v>
      </c>
      <c r="P510" s="54">
        <f t="shared" ref="P510:P520" si="148">(L510+M510+N510)/3</f>
        <v>18</v>
      </c>
      <c r="Q510" s="40">
        <f t="shared" si="143"/>
        <v>7.3957499999999995E-3</v>
      </c>
      <c r="R510" s="55"/>
      <c r="S510" s="146" t="s">
        <v>190</v>
      </c>
      <c r="T510" s="37">
        <v>1600</v>
      </c>
      <c r="U510" s="53">
        <v>48</v>
      </c>
      <c r="V510" s="53">
        <v>36</v>
      </c>
      <c r="W510" s="57">
        <v>18</v>
      </c>
      <c r="X510" s="39" t="s">
        <v>819</v>
      </c>
      <c r="Y510" s="54">
        <f t="shared" si="145"/>
        <v>34</v>
      </c>
      <c r="Z510" s="40">
        <f t="shared" si="146"/>
        <v>1.3969749999999998E-2</v>
      </c>
      <c r="AA510" s="472"/>
      <c r="AB510" s="488"/>
      <c r="AC510" s="486"/>
    </row>
    <row r="511" spans="1:29" s="44" customFormat="1" ht="12.75" x14ac:dyDescent="0.2">
      <c r="A511" s="414"/>
      <c r="B511" s="45"/>
      <c r="C511" s="46"/>
      <c r="D511" s="47"/>
      <c r="E511" s="48"/>
      <c r="F511" s="49"/>
      <c r="G511" s="50"/>
      <c r="H511" s="51"/>
      <c r="I511" s="51">
        <v>5</v>
      </c>
      <c r="J511" s="36" t="s">
        <v>590</v>
      </c>
      <c r="K511" s="37">
        <v>1600</v>
      </c>
      <c r="L511" s="53">
        <v>18</v>
      </c>
      <c r="M511" s="53">
        <v>23</v>
      </c>
      <c r="N511" s="53">
        <v>16</v>
      </c>
      <c r="O511" s="39" t="s">
        <v>818</v>
      </c>
      <c r="P511" s="54">
        <f t="shared" si="148"/>
        <v>19</v>
      </c>
      <c r="Q511" s="40">
        <f t="shared" si="143"/>
        <v>7.8066250000000002E-3</v>
      </c>
      <c r="R511" s="55"/>
      <c r="S511" s="56" t="s">
        <v>590</v>
      </c>
      <c r="T511" s="37">
        <v>1600</v>
      </c>
      <c r="U511" s="53">
        <v>28</v>
      </c>
      <c r="V511" s="53">
        <v>24</v>
      </c>
      <c r="W511" s="57">
        <v>22</v>
      </c>
      <c r="X511" s="70" t="s">
        <v>819</v>
      </c>
      <c r="Y511" s="54">
        <f t="shared" si="145"/>
        <v>24.666666666666668</v>
      </c>
      <c r="Z511" s="40">
        <f t="shared" si="146"/>
        <v>1.0134916666666667E-2</v>
      </c>
      <c r="AA511" s="472"/>
      <c r="AB511" s="488"/>
      <c r="AC511" s="486"/>
    </row>
    <row r="512" spans="1:29" s="44" customFormat="1" ht="12.75" x14ac:dyDescent="0.2">
      <c r="A512" s="414"/>
      <c r="B512" s="45"/>
      <c r="C512" s="46"/>
      <c r="D512" s="47"/>
      <c r="E512" s="48"/>
      <c r="F512" s="49"/>
      <c r="G512" s="50"/>
      <c r="H512" s="51"/>
      <c r="I512" s="51">
        <v>6</v>
      </c>
      <c r="J512" s="56" t="s">
        <v>755</v>
      </c>
      <c r="K512" s="37">
        <v>1600</v>
      </c>
      <c r="L512" s="53">
        <v>0</v>
      </c>
      <c r="M512" s="53">
        <v>1</v>
      </c>
      <c r="N512" s="53">
        <v>0</v>
      </c>
      <c r="O512" s="39" t="s">
        <v>818</v>
      </c>
      <c r="P512" s="54">
        <f t="shared" si="148"/>
        <v>0.33333333333333331</v>
      </c>
      <c r="Q512" s="40">
        <f t="shared" si="143"/>
        <v>1.3695833333333333E-4</v>
      </c>
      <c r="R512" s="55"/>
      <c r="S512" s="56" t="s">
        <v>813</v>
      </c>
      <c r="T512" s="37">
        <v>1600</v>
      </c>
      <c r="U512" s="53">
        <v>18</v>
      </c>
      <c r="V512" s="53">
        <v>16</v>
      </c>
      <c r="W512" s="57">
        <v>22</v>
      </c>
      <c r="X512" s="39" t="s">
        <v>819</v>
      </c>
      <c r="Y512" s="54">
        <f t="shared" si="145"/>
        <v>18.666666666666668</v>
      </c>
      <c r="Z512" s="40">
        <f t="shared" si="146"/>
        <v>7.6696666666666666E-3</v>
      </c>
      <c r="AA512" s="472"/>
      <c r="AB512" s="488"/>
      <c r="AC512" s="486"/>
    </row>
    <row r="513" spans="1:29" s="44" customFormat="1" ht="12.75" x14ac:dyDescent="0.2">
      <c r="A513" s="414"/>
      <c r="B513" s="45"/>
      <c r="C513" s="46"/>
      <c r="D513" s="47"/>
      <c r="E513" s="48"/>
      <c r="F513" s="49"/>
      <c r="G513" s="50"/>
      <c r="H513" s="51"/>
      <c r="I513" s="51">
        <v>7</v>
      </c>
      <c r="J513" s="56" t="s">
        <v>192</v>
      </c>
      <c r="K513" s="37">
        <v>1600</v>
      </c>
      <c r="L513" s="53">
        <v>0</v>
      </c>
      <c r="M513" s="53">
        <v>0</v>
      </c>
      <c r="N513" s="53">
        <v>0</v>
      </c>
      <c r="O513" s="39" t="s">
        <v>818</v>
      </c>
      <c r="P513" s="54">
        <f t="shared" si="148"/>
        <v>0</v>
      </c>
      <c r="Q513" s="40">
        <f t="shared" si="143"/>
        <v>0</v>
      </c>
      <c r="R513" s="55"/>
      <c r="S513" s="56" t="s">
        <v>755</v>
      </c>
      <c r="T513" s="37">
        <v>1600</v>
      </c>
      <c r="U513" s="53">
        <v>7</v>
      </c>
      <c r="V513" s="53">
        <v>8</v>
      </c>
      <c r="W513" s="57">
        <v>6</v>
      </c>
      <c r="X513" s="70" t="s">
        <v>819</v>
      </c>
      <c r="Y513" s="54">
        <f t="shared" si="145"/>
        <v>7</v>
      </c>
      <c r="Z513" s="40">
        <f t="shared" si="146"/>
        <v>2.8761249999999998E-3</v>
      </c>
      <c r="AA513" s="472"/>
      <c r="AB513" s="488"/>
      <c r="AC513" s="486"/>
    </row>
    <row r="514" spans="1:29" s="44" customFormat="1" ht="12.75" x14ac:dyDescent="0.2">
      <c r="A514" s="414"/>
      <c r="B514" s="45"/>
      <c r="C514" s="46"/>
      <c r="D514" s="47"/>
      <c r="E514" s="48"/>
      <c r="F514" s="49"/>
      <c r="G514" s="50"/>
      <c r="H514" s="51"/>
      <c r="I514" s="51">
        <v>8</v>
      </c>
      <c r="J514" s="56" t="s">
        <v>191</v>
      </c>
      <c r="K514" s="37">
        <v>1600</v>
      </c>
      <c r="L514" s="53">
        <v>0</v>
      </c>
      <c r="M514" s="53">
        <v>2</v>
      </c>
      <c r="N514" s="53">
        <v>0</v>
      </c>
      <c r="O514" s="39" t="s">
        <v>818</v>
      </c>
      <c r="P514" s="54">
        <f t="shared" si="148"/>
        <v>0.66666666666666663</v>
      </c>
      <c r="Q514" s="40">
        <f t="shared" si="143"/>
        <v>2.7391666666666667E-4</v>
      </c>
      <c r="R514" s="55"/>
      <c r="S514" s="56" t="s">
        <v>191</v>
      </c>
      <c r="T514" s="37">
        <v>1600</v>
      </c>
      <c r="U514" s="53">
        <v>50</v>
      </c>
      <c r="V514" s="53">
        <v>46</v>
      </c>
      <c r="W514" s="57">
        <v>44</v>
      </c>
      <c r="X514" s="39" t="s">
        <v>819</v>
      </c>
      <c r="Y514" s="54">
        <f t="shared" si="145"/>
        <v>46.666666666666664</v>
      </c>
      <c r="Z514" s="40">
        <f t="shared" si="146"/>
        <v>1.9174166666666666E-2</v>
      </c>
      <c r="AA514" s="472"/>
      <c r="AB514" s="488"/>
      <c r="AC514" s="486"/>
    </row>
    <row r="515" spans="1:29" s="44" customFormat="1" ht="12.75" x14ac:dyDescent="0.2">
      <c r="A515" s="414"/>
      <c r="B515" s="45"/>
      <c r="C515" s="46"/>
      <c r="D515" s="47"/>
      <c r="E515" s="48"/>
      <c r="F515" s="49"/>
      <c r="G515" s="50"/>
      <c r="H515" s="51"/>
      <c r="I515" s="51">
        <v>9</v>
      </c>
      <c r="J515" s="56" t="s">
        <v>193</v>
      </c>
      <c r="K515" s="37">
        <v>1600</v>
      </c>
      <c r="L515" s="53">
        <v>0</v>
      </c>
      <c r="M515" s="53">
        <v>2</v>
      </c>
      <c r="N515" s="53">
        <v>0</v>
      </c>
      <c r="O515" s="39" t="s">
        <v>818</v>
      </c>
      <c r="P515" s="54">
        <f t="shared" si="148"/>
        <v>0.66666666666666663</v>
      </c>
      <c r="Q515" s="40">
        <f t="shared" si="143"/>
        <v>2.7391666666666667E-4</v>
      </c>
      <c r="R515" s="55"/>
      <c r="S515" s="56" t="s">
        <v>193</v>
      </c>
      <c r="T515" s="37">
        <v>1600</v>
      </c>
      <c r="U515" s="53">
        <v>50</v>
      </c>
      <c r="V515" s="53">
        <v>46</v>
      </c>
      <c r="W515" s="57">
        <v>44</v>
      </c>
      <c r="X515" s="70" t="s">
        <v>819</v>
      </c>
      <c r="Y515" s="54">
        <f t="shared" si="145"/>
        <v>46.666666666666664</v>
      </c>
      <c r="Z515" s="40">
        <f t="shared" si="146"/>
        <v>1.9174166666666666E-2</v>
      </c>
      <c r="AA515" s="472"/>
      <c r="AB515" s="488"/>
      <c r="AC515" s="486"/>
    </row>
    <row r="516" spans="1:29" s="44" customFormat="1" ht="12.75" x14ac:dyDescent="0.2">
      <c r="A516" s="414"/>
      <c r="B516" s="45"/>
      <c r="C516" s="46"/>
      <c r="D516" s="47"/>
      <c r="E516" s="48"/>
      <c r="F516" s="49"/>
      <c r="G516" s="50"/>
      <c r="H516" s="51"/>
      <c r="I516" s="51">
        <v>10</v>
      </c>
      <c r="J516" s="56" t="s">
        <v>811</v>
      </c>
      <c r="K516" s="37">
        <v>1600</v>
      </c>
      <c r="L516" s="53">
        <v>0</v>
      </c>
      <c r="M516" s="53">
        <v>1</v>
      </c>
      <c r="N516" s="53">
        <v>0</v>
      </c>
      <c r="O516" s="39" t="s">
        <v>818</v>
      </c>
      <c r="P516" s="54">
        <f t="shared" si="148"/>
        <v>0.33333333333333331</v>
      </c>
      <c r="Q516" s="40">
        <f t="shared" si="143"/>
        <v>1.3695833333333333E-4</v>
      </c>
      <c r="R516" s="55"/>
      <c r="S516" s="44" t="s">
        <v>815</v>
      </c>
      <c r="T516" s="37">
        <v>1600</v>
      </c>
      <c r="U516" s="53">
        <v>6</v>
      </c>
      <c r="V516" s="53">
        <v>3</v>
      </c>
      <c r="W516" s="57">
        <v>7</v>
      </c>
      <c r="X516" s="39" t="s">
        <v>819</v>
      </c>
      <c r="Y516" s="54">
        <f t="shared" si="145"/>
        <v>5.333333333333333</v>
      </c>
      <c r="Z516" s="40">
        <f t="shared" si="146"/>
        <v>2.1913333333333333E-3</v>
      </c>
      <c r="AA516" s="472"/>
      <c r="AB516" s="488"/>
      <c r="AC516" s="486"/>
    </row>
    <row r="517" spans="1:29" s="44" customFormat="1" ht="12.75" x14ac:dyDescent="0.2">
      <c r="A517" s="414"/>
      <c r="B517" s="45"/>
      <c r="C517" s="46"/>
      <c r="D517" s="47"/>
      <c r="E517" s="48"/>
      <c r="F517" s="49"/>
      <c r="G517" s="50"/>
      <c r="H517" s="51"/>
      <c r="I517" s="51">
        <v>11</v>
      </c>
      <c r="J517" s="56" t="s">
        <v>756</v>
      </c>
      <c r="K517" s="37">
        <v>1600</v>
      </c>
      <c r="L517" s="53">
        <v>0</v>
      </c>
      <c r="M517" s="53">
        <v>0</v>
      </c>
      <c r="N517" s="53">
        <v>0</v>
      </c>
      <c r="O517" s="39" t="s">
        <v>818</v>
      </c>
      <c r="P517" s="54">
        <f t="shared" si="148"/>
        <v>0</v>
      </c>
      <c r="Q517" s="40">
        <f t="shared" si="143"/>
        <v>0</v>
      </c>
      <c r="R517" s="55"/>
      <c r="S517" s="146" t="s">
        <v>589</v>
      </c>
      <c r="T517" s="37">
        <v>1600</v>
      </c>
      <c r="U517" s="53">
        <v>25</v>
      </c>
      <c r="V517" s="53">
        <v>27</v>
      </c>
      <c r="W517" s="57">
        <v>32</v>
      </c>
      <c r="X517" s="70" t="s">
        <v>819</v>
      </c>
      <c r="Y517" s="54">
        <f t="shared" si="145"/>
        <v>28</v>
      </c>
      <c r="Z517" s="40">
        <f t="shared" si="146"/>
        <v>1.1504499999999999E-2</v>
      </c>
      <c r="AA517" s="472"/>
      <c r="AB517" s="488"/>
      <c r="AC517" s="486"/>
    </row>
    <row r="518" spans="1:29" s="44" customFormat="1" ht="12.75" x14ac:dyDescent="0.2">
      <c r="A518" s="414"/>
      <c r="B518" s="45"/>
      <c r="C518" s="46"/>
      <c r="D518" s="47"/>
      <c r="E518" s="48"/>
      <c r="F518" s="49"/>
      <c r="G518" s="50"/>
      <c r="H518" s="51"/>
      <c r="I518" s="51">
        <v>12</v>
      </c>
      <c r="J518" s="56" t="s">
        <v>814</v>
      </c>
      <c r="K518" s="37">
        <v>1600</v>
      </c>
      <c r="L518" s="53">
        <v>22</v>
      </c>
      <c r="M518" s="53">
        <v>18</v>
      </c>
      <c r="N518" s="53">
        <v>19</v>
      </c>
      <c r="O518" s="39" t="s">
        <v>818</v>
      </c>
      <c r="P518" s="54">
        <f t="shared" si="148"/>
        <v>19.666666666666668</v>
      </c>
      <c r="Q518" s="40">
        <f t="shared" si="143"/>
        <v>8.0805416666666682E-3</v>
      </c>
      <c r="R518" s="55"/>
      <c r="S518" s="56" t="s">
        <v>590</v>
      </c>
      <c r="T518" s="37">
        <v>1600</v>
      </c>
      <c r="U518" s="53">
        <v>16</v>
      </c>
      <c r="V518" s="53">
        <v>8</v>
      </c>
      <c r="W518" s="57">
        <v>22</v>
      </c>
      <c r="X518" s="39" t="s">
        <v>819</v>
      </c>
      <c r="Y518" s="54">
        <f t="shared" si="145"/>
        <v>15.333333333333334</v>
      </c>
      <c r="Z518" s="40">
        <f t="shared" si="146"/>
        <v>6.3000833333333338E-3</v>
      </c>
      <c r="AA518" s="472"/>
      <c r="AB518" s="488"/>
      <c r="AC518" s="486"/>
    </row>
    <row r="519" spans="1:29" s="44" customFormat="1" ht="12.75" x14ac:dyDescent="0.2">
      <c r="A519" s="414"/>
      <c r="B519" s="45"/>
      <c r="C519" s="46"/>
      <c r="D519" s="47"/>
      <c r="E519" s="48"/>
      <c r="F519" s="49"/>
      <c r="G519" s="50"/>
      <c r="H519" s="51"/>
      <c r="I519" s="51">
        <v>13</v>
      </c>
      <c r="J519" s="56" t="s">
        <v>187</v>
      </c>
      <c r="K519" s="37">
        <v>1600</v>
      </c>
      <c r="L519" s="53">
        <v>2</v>
      </c>
      <c r="M519" s="53">
        <v>0</v>
      </c>
      <c r="N519" s="53">
        <v>2</v>
      </c>
      <c r="O519" s="39" t="s">
        <v>818</v>
      </c>
      <c r="P519" s="54">
        <f t="shared" si="148"/>
        <v>1.3333333333333333</v>
      </c>
      <c r="Q519" s="40">
        <f t="shared" si="143"/>
        <v>5.4783333333333333E-4</v>
      </c>
      <c r="R519" s="55"/>
      <c r="S519" s="146" t="s">
        <v>816</v>
      </c>
      <c r="T519" s="37">
        <v>1600</v>
      </c>
      <c r="U519" s="53">
        <v>66</v>
      </c>
      <c r="V519" s="53">
        <v>30</v>
      </c>
      <c r="W519" s="57">
        <v>36</v>
      </c>
      <c r="X519" s="70" t="s">
        <v>819</v>
      </c>
      <c r="Y519" s="54">
        <f t="shared" si="145"/>
        <v>44</v>
      </c>
      <c r="Z519" s="40">
        <f t="shared" si="146"/>
        <v>1.8078500000000001E-2</v>
      </c>
      <c r="AA519" s="472"/>
      <c r="AB519" s="488"/>
      <c r="AC519" s="486"/>
    </row>
    <row r="520" spans="1:29" s="44" customFormat="1" ht="12.75" x14ac:dyDescent="0.2">
      <c r="A520" s="414"/>
      <c r="B520" s="45"/>
      <c r="C520" s="46"/>
      <c r="D520" s="47"/>
      <c r="E520" s="48"/>
      <c r="F520" s="49"/>
      <c r="G520" s="50"/>
      <c r="H520" s="51"/>
      <c r="I520" s="51">
        <v>14</v>
      </c>
      <c r="J520" s="56" t="s">
        <v>188</v>
      </c>
      <c r="K520" s="37">
        <v>1600</v>
      </c>
      <c r="L520" s="53">
        <v>2</v>
      </c>
      <c r="M520" s="53">
        <v>0</v>
      </c>
      <c r="N520" s="53">
        <v>2</v>
      </c>
      <c r="O520" s="39" t="s">
        <v>818</v>
      </c>
      <c r="P520" s="54">
        <f t="shared" si="148"/>
        <v>1.3333333333333333</v>
      </c>
      <c r="Q520" s="40">
        <f t="shared" si="143"/>
        <v>5.4783333333333333E-4</v>
      </c>
      <c r="R520" s="55"/>
      <c r="S520" s="146" t="s">
        <v>817</v>
      </c>
      <c r="T520" s="37">
        <v>1600</v>
      </c>
      <c r="U520" s="53">
        <v>66</v>
      </c>
      <c r="V520" s="53">
        <v>30</v>
      </c>
      <c r="W520" s="57">
        <v>36</v>
      </c>
      <c r="X520" s="39" t="s">
        <v>819</v>
      </c>
      <c r="Y520" s="54">
        <f>(U520+V520+W520)/3</f>
        <v>44</v>
      </c>
      <c r="Z520" s="40">
        <f t="shared" si="146"/>
        <v>1.8078500000000001E-2</v>
      </c>
      <c r="AA520" s="472"/>
      <c r="AB520" s="488"/>
      <c r="AC520" s="486"/>
    </row>
    <row r="521" spans="1:29" s="44" customFormat="1" ht="12.75" x14ac:dyDescent="0.2">
      <c r="A521" s="414"/>
      <c r="B521" s="45"/>
      <c r="C521" s="46"/>
      <c r="D521" s="47"/>
      <c r="E521" s="48"/>
      <c r="F521" s="49"/>
      <c r="G521" s="58"/>
      <c r="H521" s="59"/>
      <c r="I521" s="51">
        <v>17</v>
      </c>
      <c r="J521" s="146" t="s">
        <v>812</v>
      </c>
      <c r="K521" s="37">
        <v>1600</v>
      </c>
      <c r="L521" s="125">
        <v>40</v>
      </c>
      <c r="M521" s="125">
        <v>38</v>
      </c>
      <c r="N521" s="125">
        <v>32</v>
      </c>
      <c r="O521" s="39" t="s">
        <v>818</v>
      </c>
      <c r="P521" s="54">
        <f t="shared" ref="P521:P539" si="149">(L521+M521+N521)/3</f>
        <v>36.666666666666664</v>
      </c>
      <c r="Q521" s="40">
        <f t="shared" si="143"/>
        <v>1.5065416666666664E-2</v>
      </c>
      <c r="R521" s="166"/>
      <c r="S521" s="56" t="s">
        <v>185</v>
      </c>
      <c r="T521" s="37">
        <v>1600</v>
      </c>
      <c r="U521" s="125">
        <v>40</v>
      </c>
      <c r="V521" s="125">
        <v>36</v>
      </c>
      <c r="W521" s="168">
        <v>44</v>
      </c>
      <c r="X521" s="70" t="s">
        <v>819</v>
      </c>
      <c r="Y521" s="126">
        <f t="shared" si="145"/>
        <v>40</v>
      </c>
      <c r="Z521" s="40">
        <f t="shared" si="146"/>
        <v>1.6434999999999998E-2</v>
      </c>
      <c r="AA521" s="474"/>
      <c r="AB521" s="488"/>
      <c r="AC521" s="486"/>
    </row>
    <row r="522" spans="1:29" s="44" customFormat="1" ht="13.5" thickBot="1" x14ac:dyDescent="0.25">
      <c r="A522" s="414"/>
      <c r="B522" s="148"/>
      <c r="C522" s="72"/>
      <c r="D522" s="73"/>
      <c r="E522" s="74"/>
      <c r="F522" s="75"/>
      <c r="G522" s="76"/>
      <c r="H522" s="77"/>
      <c r="I522" s="77">
        <v>18</v>
      </c>
      <c r="J522" s="60" t="s">
        <v>194</v>
      </c>
      <c r="K522" s="61">
        <v>1600</v>
      </c>
      <c r="L522" s="62">
        <v>40</v>
      </c>
      <c r="M522" s="62">
        <v>38</v>
      </c>
      <c r="N522" s="62">
        <v>32</v>
      </c>
      <c r="O522" s="169" t="s">
        <v>818</v>
      </c>
      <c r="P522" s="64">
        <f t="shared" si="149"/>
        <v>36.666666666666664</v>
      </c>
      <c r="Q522" s="65">
        <f t="shared" si="143"/>
        <v>1.5065416666666664E-2</v>
      </c>
      <c r="R522" s="66"/>
      <c r="S522" s="60" t="s">
        <v>186</v>
      </c>
      <c r="T522" s="61">
        <v>1600</v>
      </c>
      <c r="U522" s="62">
        <v>40</v>
      </c>
      <c r="V522" s="62">
        <v>36</v>
      </c>
      <c r="W522" s="62">
        <v>44</v>
      </c>
      <c r="X522" s="169" t="s">
        <v>819</v>
      </c>
      <c r="Y522" s="64">
        <f t="shared" si="145"/>
        <v>40</v>
      </c>
      <c r="Z522" s="65">
        <f t="shared" ref="Z522:Z564" si="150">1.73*0.38*Y522/T522</f>
        <v>1.6434999999999998E-2</v>
      </c>
      <c r="AA522" s="473"/>
      <c r="AB522" s="488"/>
      <c r="AC522" s="486"/>
    </row>
    <row r="523" spans="1:29" s="44" customFormat="1" ht="13.5" thickBot="1" x14ac:dyDescent="0.25">
      <c r="A523" s="414"/>
      <c r="B523" s="148">
        <v>44844</v>
      </c>
      <c r="C523" s="72">
        <v>0.57638888888888895</v>
      </c>
      <c r="D523" s="73">
        <v>10</v>
      </c>
      <c r="E523" s="117">
        <f>(MAX(L523:N523))/K523/1.44</f>
        <v>0.18611111111111112</v>
      </c>
      <c r="F523" s="118">
        <f>(MAX(U523:W523))/T523/1.44</f>
        <v>0.1138888888888889</v>
      </c>
      <c r="G523" s="34" t="s">
        <v>35</v>
      </c>
      <c r="H523" s="35" t="s">
        <v>28</v>
      </c>
      <c r="I523" s="35">
        <v>47009</v>
      </c>
      <c r="J523" s="36" t="s">
        <v>29</v>
      </c>
      <c r="K523" s="37">
        <v>1000</v>
      </c>
      <c r="L523" s="38">
        <f>SUM(L524:L539)</f>
        <v>232</v>
      </c>
      <c r="M523" s="38">
        <f t="shared" ref="M523:N523" si="151">SUM(M524:M539)</f>
        <v>268</v>
      </c>
      <c r="N523" s="38">
        <f t="shared" si="151"/>
        <v>205</v>
      </c>
      <c r="O523" s="39" t="s">
        <v>807</v>
      </c>
      <c r="P523" s="38">
        <f t="shared" si="149"/>
        <v>235</v>
      </c>
      <c r="Q523" s="40">
        <f t="shared" ref="Q523:Q564" si="152">1.73*0.38*P523/K523</f>
        <v>0.15448900000000002</v>
      </c>
      <c r="R523" s="41"/>
      <c r="S523" s="42" t="s">
        <v>36</v>
      </c>
      <c r="T523" s="37">
        <v>1000</v>
      </c>
      <c r="U523" s="38">
        <f t="shared" ref="U523:W523" si="153">SUM(U524:U539)</f>
        <v>164</v>
      </c>
      <c r="V523" s="38">
        <f t="shared" si="153"/>
        <v>127</v>
      </c>
      <c r="W523" s="43">
        <f t="shared" si="153"/>
        <v>119</v>
      </c>
      <c r="X523" s="39" t="s">
        <v>808</v>
      </c>
      <c r="Y523" s="38">
        <f t="shared" si="145"/>
        <v>136.66666666666666</v>
      </c>
      <c r="Z523" s="40">
        <f t="shared" si="150"/>
        <v>8.9844666666666656E-2</v>
      </c>
      <c r="AA523" s="471" t="s">
        <v>31</v>
      </c>
      <c r="AB523" s="487">
        <f>Q523+Z523</f>
        <v>0.24433366666666667</v>
      </c>
      <c r="AC523" s="486">
        <f t="shared" ref="AC523:AC586" si="154">T523 - (AB523*T523)</f>
        <v>755.66633333333334</v>
      </c>
    </row>
    <row r="524" spans="1:29" s="44" customFormat="1" ht="12.75" x14ac:dyDescent="0.2">
      <c r="A524" s="414"/>
      <c r="B524" s="45"/>
      <c r="C524" s="46"/>
      <c r="D524" s="47"/>
      <c r="E524" s="448"/>
      <c r="F524" s="449"/>
      <c r="G524" s="50"/>
      <c r="H524" s="51"/>
      <c r="I524" s="51">
        <v>1</v>
      </c>
      <c r="J524" s="56" t="s">
        <v>195</v>
      </c>
      <c r="K524" s="37">
        <v>1000</v>
      </c>
      <c r="L524" s="133">
        <v>2</v>
      </c>
      <c r="M524" s="53">
        <v>1</v>
      </c>
      <c r="N524" s="53">
        <v>1</v>
      </c>
      <c r="O524" s="39" t="s">
        <v>807</v>
      </c>
      <c r="P524" s="38">
        <f t="shared" si="149"/>
        <v>1.3333333333333333</v>
      </c>
      <c r="Q524" s="40">
        <f t="shared" si="152"/>
        <v>8.7653333333333324E-4</v>
      </c>
      <c r="R524" s="55"/>
      <c r="S524" s="56" t="s">
        <v>195</v>
      </c>
      <c r="T524" s="37">
        <v>1000</v>
      </c>
      <c r="U524" s="53">
        <v>4</v>
      </c>
      <c r="V524" s="53">
        <v>3</v>
      </c>
      <c r="W524" s="57">
        <v>2</v>
      </c>
      <c r="X524" s="70" t="s">
        <v>808</v>
      </c>
      <c r="Y524" s="38">
        <f t="shared" si="145"/>
        <v>3</v>
      </c>
      <c r="Z524" s="40">
        <f t="shared" si="150"/>
        <v>1.9721999999999999E-3</v>
      </c>
      <c r="AA524" s="472"/>
      <c r="AB524" s="488"/>
      <c r="AC524" s="486"/>
    </row>
    <row r="525" spans="1:29" s="44" customFormat="1" ht="12.75" x14ac:dyDescent="0.2">
      <c r="A525" s="414"/>
      <c r="B525" s="45"/>
      <c r="C525" s="46"/>
      <c r="D525" s="47"/>
      <c r="E525" s="448"/>
      <c r="F525" s="449"/>
      <c r="G525" s="50"/>
      <c r="H525" s="51"/>
      <c r="I525" s="51">
        <v>2</v>
      </c>
      <c r="J525" s="56" t="s">
        <v>196</v>
      </c>
      <c r="K525" s="37">
        <v>1000</v>
      </c>
      <c r="L525" s="133">
        <v>50</v>
      </c>
      <c r="M525" s="53">
        <v>44</v>
      </c>
      <c r="N525" s="53">
        <v>36</v>
      </c>
      <c r="O525" s="39" t="s">
        <v>807</v>
      </c>
      <c r="P525" s="38">
        <f t="shared" si="149"/>
        <v>43.333333333333336</v>
      </c>
      <c r="Q525" s="40">
        <f t="shared" si="152"/>
        <v>2.8487333333333337E-2</v>
      </c>
      <c r="R525" s="55"/>
      <c r="S525" s="56" t="s">
        <v>196</v>
      </c>
      <c r="T525" s="37">
        <v>1000</v>
      </c>
      <c r="U525" s="53">
        <v>34</v>
      </c>
      <c r="V525" s="53">
        <v>24</v>
      </c>
      <c r="W525" s="57">
        <v>26</v>
      </c>
      <c r="X525" s="39" t="s">
        <v>808</v>
      </c>
      <c r="Y525" s="38">
        <f t="shared" si="145"/>
        <v>28</v>
      </c>
      <c r="Z525" s="40">
        <f t="shared" si="150"/>
        <v>1.8407199999999999E-2</v>
      </c>
      <c r="AA525" s="472"/>
      <c r="AB525" s="488"/>
      <c r="AC525" s="486"/>
    </row>
    <row r="526" spans="1:29" s="44" customFormat="1" ht="12.75" x14ac:dyDescent="0.2">
      <c r="A526" s="414"/>
      <c r="B526" s="45"/>
      <c r="C526" s="46"/>
      <c r="D526" s="47"/>
      <c r="E526" s="448"/>
      <c r="F526" s="449"/>
      <c r="G526" s="50"/>
      <c r="H526" s="51"/>
      <c r="I526" s="51">
        <v>3</v>
      </c>
      <c r="J526" s="56" t="s">
        <v>197</v>
      </c>
      <c r="K526" s="37">
        <v>1000</v>
      </c>
      <c r="L526" s="133">
        <v>50</v>
      </c>
      <c r="M526" s="53">
        <v>44</v>
      </c>
      <c r="N526" s="53">
        <v>36</v>
      </c>
      <c r="O526" s="39" t="s">
        <v>807</v>
      </c>
      <c r="P526" s="38">
        <f t="shared" si="149"/>
        <v>43.333333333333336</v>
      </c>
      <c r="Q526" s="40">
        <f t="shared" si="152"/>
        <v>2.8487333333333337E-2</v>
      </c>
      <c r="R526" s="55"/>
      <c r="S526" s="56" t="s">
        <v>197</v>
      </c>
      <c r="T526" s="37">
        <v>1000</v>
      </c>
      <c r="U526" s="53">
        <v>34</v>
      </c>
      <c r="V526" s="53">
        <v>24</v>
      </c>
      <c r="W526" s="57">
        <v>26</v>
      </c>
      <c r="X526" s="70" t="s">
        <v>808</v>
      </c>
      <c r="Y526" s="38">
        <f t="shared" si="145"/>
        <v>28</v>
      </c>
      <c r="Z526" s="40">
        <f t="shared" si="150"/>
        <v>1.8407199999999999E-2</v>
      </c>
      <c r="AA526" s="472"/>
      <c r="AB526" s="488"/>
      <c r="AC526" s="486"/>
    </row>
    <row r="527" spans="1:29" s="44" customFormat="1" ht="12.75" x14ac:dyDescent="0.2">
      <c r="A527" s="414"/>
      <c r="B527" s="45"/>
      <c r="C527" s="46"/>
      <c r="D527" s="47"/>
      <c r="E527" s="448"/>
      <c r="F527" s="449"/>
      <c r="G527" s="50"/>
      <c r="H527" s="51"/>
      <c r="I527" s="51">
        <v>4</v>
      </c>
      <c r="J527" s="56" t="s">
        <v>47</v>
      </c>
      <c r="K527" s="37">
        <v>1000</v>
      </c>
      <c r="L527" s="133">
        <v>6</v>
      </c>
      <c r="M527" s="53">
        <v>5</v>
      </c>
      <c r="N527" s="53">
        <v>4</v>
      </c>
      <c r="O527" s="39" t="s">
        <v>807</v>
      </c>
      <c r="P527" s="38">
        <f t="shared" si="149"/>
        <v>5</v>
      </c>
      <c r="Q527" s="40">
        <f t="shared" si="152"/>
        <v>3.287E-3</v>
      </c>
      <c r="R527" s="55"/>
      <c r="S527" s="56" t="s">
        <v>47</v>
      </c>
      <c r="T527" s="37">
        <v>1000</v>
      </c>
      <c r="U527" s="53">
        <v>14</v>
      </c>
      <c r="V527" s="53">
        <v>7</v>
      </c>
      <c r="W527" s="57">
        <v>6</v>
      </c>
      <c r="X527" s="39" t="s">
        <v>808</v>
      </c>
      <c r="Y527" s="38">
        <f t="shared" si="145"/>
        <v>9</v>
      </c>
      <c r="Z527" s="40">
        <f t="shared" si="150"/>
        <v>5.9166000000000002E-3</v>
      </c>
      <c r="AA527" s="472"/>
      <c r="AB527" s="488"/>
      <c r="AC527" s="486"/>
    </row>
    <row r="528" spans="1:29" s="44" customFormat="1" ht="12.75" x14ac:dyDescent="0.2">
      <c r="A528" s="414"/>
      <c r="B528" s="45"/>
      <c r="C528" s="46"/>
      <c r="D528" s="47"/>
      <c r="E528" s="448"/>
      <c r="F528" s="449"/>
      <c r="G528" s="50"/>
      <c r="H528" s="51"/>
      <c r="I528" s="51">
        <v>5</v>
      </c>
      <c r="J528" s="56" t="s">
        <v>198</v>
      </c>
      <c r="K528" s="37">
        <v>1000</v>
      </c>
      <c r="L528" s="133">
        <v>38</v>
      </c>
      <c r="M528" s="53">
        <v>60</v>
      </c>
      <c r="N528" s="53">
        <v>42</v>
      </c>
      <c r="O528" s="39" t="s">
        <v>807</v>
      </c>
      <c r="P528" s="38">
        <f t="shared" si="149"/>
        <v>46.666666666666664</v>
      </c>
      <c r="Q528" s="40">
        <f t="shared" si="152"/>
        <v>3.0678666666666663E-2</v>
      </c>
      <c r="R528" s="55"/>
      <c r="S528" s="56" t="s">
        <v>198</v>
      </c>
      <c r="T528" s="37">
        <v>1000</v>
      </c>
      <c r="U528" s="53">
        <v>32</v>
      </c>
      <c r="V528" s="53">
        <v>30</v>
      </c>
      <c r="W528" s="57">
        <v>28</v>
      </c>
      <c r="X528" s="70" t="s">
        <v>808</v>
      </c>
      <c r="Y528" s="38">
        <f t="shared" si="145"/>
        <v>30</v>
      </c>
      <c r="Z528" s="40">
        <f t="shared" si="150"/>
        <v>1.9722E-2</v>
      </c>
      <c r="AA528" s="472"/>
      <c r="AB528" s="488"/>
      <c r="AC528" s="486"/>
    </row>
    <row r="529" spans="1:29" s="44" customFormat="1" ht="12.75" x14ac:dyDescent="0.2">
      <c r="A529" s="414"/>
      <c r="B529" s="45"/>
      <c r="C529" s="46"/>
      <c r="D529" s="47"/>
      <c r="E529" s="448"/>
      <c r="F529" s="449"/>
      <c r="G529" s="50"/>
      <c r="H529" s="51"/>
      <c r="I529" s="51">
        <v>6</v>
      </c>
      <c r="J529" s="56" t="s">
        <v>199</v>
      </c>
      <c r="K529" s="37">
        <v>1000</v>
      </c>
      <c r="L529" s="133">
        <v>38</v>
      </c>
      <c r="M529" s="53">
        <v>60</v>
      </c>
      <c r="N529" s="53">
        <v>42</v>
      </c>
      <c r="O529" s="39" t="s">
        <v>807</v>
      </c>
      <c r="P529" s="38">
        <f t="shared" si="149"/>
        <v>46.666666666666664</v>
      </c>
      <c r="Q529" s="40">
        <f t="shared" si="152"/>
        <v>3.0678666666666663E-2</v>
      </c>
      <c r="R529" s="55"/>
      <c r="S529" s="56" t="s">
        <v>199</v>
      </c>
      <c r="T529" s="37">
        <v>1000</v>
      </c>
      <c r="U529" s="53">
        <v>32</v>
      </c>
      <c r="V529" s="53">
        <v>30</v>
      </c>
      <c r="W529" s="57">
        <v>28</v>
      </c>
      <c r="X529" s="39" t="s">
        <v>808</v>
      </c>
      <c r="Y529" s="38">
        <f t="shared" si="145"/>
        <v>30</v>
      </c>
      <c r="Z529" s="40">
        <f t="shared" si="150"/>
        <v>1.9722E-2</v>
      </c>
      <c r="AA529" s="472"/>
      <c r="AB529" s="488"/>
      <c r="AC529" s="486"/>
    </row>
    <row r="530" spans="1:29" s="44" customFormat="1" ht="12.75" x14ac:dyDescent="0.2">
      <c r="A530" s="414"/>
      <c r="B530" s="45"/>
      <c r="C530" s="46"/>
      <c r="D530" s="47"/>
      <c r="E530" s="448"/>
      <c r="F530" s="449"/>
      <c r="G530" s="50"/>
      <c r="H530" s="51"/>
      <c r="I530" s="51">
        <v>7</v>
      </c>
      <c r="J530" s="56" t="s">
        <v>200</v>
      </c>
      <c r="K530" s="37">
        <v>1000</v>
      </c>
      <c r="L530" s="133">
        <v>9</v>
      </c>
      <c r="M530" s="53">
        <v>8</v>
      </c>
      <c r="N530" s="53">
        <v>6</v>
      </c>
      <c r="O530" s="39" t="s">
        <v>807</v>
      </c>
      <c r="P530" s="38">
        <f t="shared" si="149"/>
        <v>7.666666666666667</v>
      </c>
      <c r="Q530" s="40">
        <f t="shared" si="152"/>
        <v>5.0400666666666673E-3</v>
      </c>
      <c r="R530" s="55"/>
      <c r="S530" s="56" t="s">
        <v>200</v>
      </c>
      <c r="T530" s="37">
        <v>1000</v>
      </c>
      <c r="U530" s="53">
        <v>0</v>
      </c>
      <c r="V530" s="53">
        <v>1</v>
      </c>
      <c r="W530" s="57">
        <v>0</v>
      </c>
      <c r="X530" s="70" t="s">
        <v>808</v>
      </c>
      <c r="Y530" s="38">
        <f t="shared" si="145"/>
        <v>0.33333333333333331</v>
      </c>
      <c r="Z530" s="40">
        <f t="shared" si="150"/>
        <v>2.1913333333333331E-4</v>
      </c>
      <c r="AA530" s="472"/>
      <c r="AB530" s="488"/>
      <c r="AC530" s="486"/>
    </row>
    <row r="531" spans="1:29" s="44" customFormat="1" ht="12.75" x14ac:dyDescent="0.2">
      <c r="A531" s="414"/>
      <c r="B531" s="45"/>
      <c r="C531" s="46"/>
      <c r="D531" s="47"/>
      <c r="E531" s="448"/>
      <c r="F531" s="449"/>
      <c r="G531" s="50"/>
      <c r="H531" s="51"/>
      <c r="I531" s="51">
        <v>8</v>
      </c>
      <c r="J531" s="56" t="s">
        <v>201</v>
      </c>
      <c r="K531" s="37">
        <v>1000</v>
      </c>
      <c r="L531" s="53">
        <v>4</v>
      </c>
      <c r="M531" s="53">
        <v>5</v>
      </c>
      <c r="N531" s="53">
        <v>6</v>
      </c>
      <c r="O531" s="39" t="s">
        <v>807</v>
      </c>
      <c r="P531" s="38">
        <f t="shared" si="149"/>
        <v>5</v>
      </c>
      <c r="Q531" s="40">
        <f t="shared" si="152"/>
        <v>3.287E-3</v>
      </c>
      <c r="R531" s="55"/>
      <c r="S531" s="56" t="s">
        <v>201</v>
      </c>
      <c r="T531" s="37">
        <v>1000</v>
      </c>
      <c r="U531" s="53">
        <v>0</v>
      </c>
      <c r="V531" s="53">
        <v>1</v>
      </c>
      <c r="W531" s="57">
        <v>0</v>
      </c>
      <c r="X531" s="39" t="s">
        <v>808</v>
      </c>
      <c r="Y531" s="38">
        <f t="shared" si="145"/>
        <v>0.33333333333333331</v>
      </c>
      <c r="Z531" s="40">
        <f t="shared" si="150"/>
        <v>2.1913333333333331E-4</v>
      </c>
      <c r="AA531" s="472"/>
      <c r="AB531" s="488"/>
      <c r="AC531" s="486"/>
    </row>
    <row r="532" spans="1:29" s="44" customFormat="1" ht="12.75" x14ac:dyDescent="0.2">
      <c r="A532" s="414"/>
      <c r="B532" s="45"/>
      <c r="C532" s="46"/>
      <c r="D532" s="47"/>
      <c r="E532" s="448"/>
      <c r="F532" s="449"/>
      <c r="G532" s="50"/>
      <c r="H532" s="51"/>
      <c r="I532" s="51">
        <v>9</v>
      </c>
      <c r="J532" s="56" t="s">
        <v>34</v>
      </c>
      <c r="K532" s="37">
        <v>1000</v>
      </c>
      <c r="L532" s="53">
        <v>0</v>
      </c>
      <c r="M532" s="53">
        <v>0</v>
      </c>
      <c r="N532" s="53">
        <v>0</v>
      </c>
      <c r="O532" s="39" t="s">
        <v>807</v>
      </c>
      <c r="P532" s="38">
        <f t="shared" si="149"/>
        <v>0</v>
      </c>
      <c r="Q532" s="40">
        <f t="shared" si="152"/>
        <v>0</v>
      </c>
      <c r="R532" s="55"/>
      <c r="S532" s="56" t="s">
        <v>34</v>
      </c>
      <c r="T532" s="37">
        <v>1000</v>
      </c>
      <c r="U532" s="53">
        <v>0</v>
      </c>
      <c r="V532" s="53">
        <v>0</v>
      </c>
      <c r="W532" s="57">
        <v>0</v>
      </c>
      <c r="X532" s="70" t="s">
        <v>808</v>
      </c>
      <c r="Y532" s="38">
        <f t="shared" si="145"/>
        <v>0</v>
      </c>
      <c r="Z532" s="40">
        <f t="shared" si="150"/>
        <v>0</v>
      </c>
      <c r="AA532" s="472"/>
      <c r="AB532" s="488"/>
      <c r="AC532" s="486"/>
    </row>
    <row r="533" spans="1:29" s="44" customFormat="1" ht="12.75" x14ac:dyDescent="0.2">
      <c r="A533" s="414"/>
      <c r="B533" s="45"/>
      <c r="C533" s="46"/>
      <c r="D533" s="47"/>
      <c r="E533" s="448"/>
      <c r="F533" s="449"/>
      <c r="G533" s="50"/>
      <c r="H533" s="51"/>
      <c r="I533" s="51">
        <v>10</v>
      </c>
      <c r="J533" s="56" t="s">
        <v>34</v>
      </c>
      <c r="K533" s="37">
        <v>1000</v>
      </c>
      <c r="L533" s="53">
        <v>0</v>
      </c>
      <c r="M533" s="53">
        <v>0</v>
      </c>
      <c r="N533" s="53">
        <v>0</v>
      </c>
      <c r="O533" s="39" t="s">
        <v>807</v>
      </c>
      <c r="P533" s="38">
        <f t="shared" si="149"/>
        <v>0</v>
      </c>
      <c r="Q533" s="40">
        <f t="shared" si="152"/>
        <v>0</v>
      </c>
      <c r="R533" s="55"/>
      <c r="S533" s="56" t="s">
        <v>34</v>
      </c>
      <c r="T533" s="37">
        <v>1000</v>
      </c>
      <c r="U533" s="53">
        <v>0</v>
      </c>
      <c r="V533" s="53">
        <v>0</v>
      </c>
      <c r="W533" s="57">
        <v>0</v>
      </c>
      <c r="X533" s="39" t="s">
        <v>808</v>
      </c>
      <c r="Y533" s="38">
        <f t="shared" si="145"/>
        <v>0</v>
      </c>
      <c r="Z533" s="40">
        <f t="shared" si="150"/>
        <v>0</v>
      </c>
      <c r="AA533" s="472"/>
      <c r="AB533" s="488"/>
      <c r="AC533" s="486"/>
    </row>
    <row r="534" spans="1:29" s="44" customFormat="1" ht="12.75" x14ac:dyDescent="0.2">
      <c r="A534" s="414"/>
      <c r="B534" s="45"/>
      <c r="C534" s="46"/>
      <c r="D534" s="47"/>
      <c r="E534" s="448"/>
      <c r="F534" s="449"/>
      <c r="G534" s="50"/>
      <c r="H534" s="51"/>
      <c r="I534" s="51">
        <v>11</v>
      </c>
      <c r="J534" s="56" t="s">
        <v>34</v>
      </c>
      <c r="K534" s="37">
        <v>1000</v>
      </c>
      <c r="L534" s="53">
        <v>0</v>
      </c>
      <c r="M534" s="53">
        <v>0</v>
      </c>
      <c r="N534" s="53">
        <v>0</v>
      </c>
      <c r="O534" s="39" t="s">
        <v>807</v>
      </c>
      <c r="P534" s="38">
        <f t="shared" si="149"/>
        <v>0</v>
      </c>
      <c r="Q534" s="40">
        <f t="shared" si="152"/>
        <v>0</v>
      </c>
      <c r="R534" s="55"/>
      <c r="S534" s="56" t="s">
        <v>34</v>
      </c>
      <c r="T534" s="37">
        <v>1000</v>
      </c>
      <c r="U534" s="53">
        <v>0</v>
      </c>
      <c r="V534" s="53">
        <v>0</v>
      </c>
      <c r="W534" s="57">
        <v>0</v>
      </c>
      <c r="X534" s="70" t="s">
        <v>808</v>
      </c>
      <c r="Y534" s="38">
        <f t="shared" si="145"/>
        <v>0</v>
      </c>
      <c r="Z534" s="40">
        <f t="shared" si="150"/>
        <v>0</v>
      </c>
      <c r="AA534" s="472"/>
      <c r="AB534" s="488"/>
      <c r="AC534" s="486"/>
    </row>
    <row r="535" spans="1:29" s="44" customFormat="1" ht="12.75" x14ac:dyDescent="0.2">
      <c r="A535" s="414"/>
      <c r="B535" s="45"/>
      <c r="C535" s="46"/>
      <c r="D535" s="47"/>
      <c r="E535" s="448"/>
      <c r="F535" s="449"/>
      <c r="G535" s="50"/>
      <c r="H535" s="51"/>
      <c r="I535" s="51">
        <v>12</v>
      </c>
      <c r="J535" s="56" t="s">
        <v>34</v>
      </c>
      <c r="K535" s="37">
        <v>1000</v>
      </c>
      <c r="L535" s="53">
        <v>0</v>
      </c>
      <c r="M535" s="53">
        <v>0</v>
      </c>
      <c r="N535" s="53">
        <v>0</v>
      </c>
      <c r="O535" s="39" t="s">
        <v>807</v>
      </c>
      <c r="P535" s="38">
        <f t="shared" si="149"/>
        <v>0</v>
      </c>
      <c r="Q535" s="40">
        <f t="shared" si="152"/>
        <v>0</v>
      </c>
      <c r="R535" s="55"/>
      <c r="S535" s="56" t="s">
        <v>34</v>
      </c>
      <c r="T535" s="37">
        <v>1000</v>
      </c>
      <c r="U535" s="53">
        <v>0</v>
      </c>
      <c r="V535" s="53">
        <v>0</v>
      </c>
      <c r="W535" s="57">
        <v>0</v>
      </c>
      <c r="X535" s="39" t="s">
        <v>808</v>
      </c>
      <c r="Y535" s="38">
        <f t="shared" si="145"/>
        <v>0</v>
      </c>
      <c r="Z535" s="40">
        <f t="shared" si="150"/>
        <v>0</v>
      </c>
      <c r="AA535" s="472"/>
      <c r="AB535" s="488"/>
      <c r="AC535" s="486"/>
    </row>
    <row r="536" spans="1:29" s="44" customFormat="1" ht="12.75" x14ac:dyDescent="0.2">
      <c r="A536" s="414"/>
      <c r="B536" s="45"/>
      <c r="C536" s="46"/>
      <c r="D536" s="47"/>
      <c r="E536" s="448"/>
      <c r="F536" s="449"/>
      <c r="G536" s="50"/>
      <c r="H536" s="51"/>
      <c r="I536" s="51">
        <v>13</v>
      </c>
      <c r="J536" s="52" t="s">
        <v>806</v>
      </c>
      <c r="K536" s="37">
        <v>1000</v>
      </c>
      <c r="L536" s="53">
        <v>25</v>
      </c>
      <c r="M536" s="53">
        <v>32</v>
      </c>
      <c r="N536" s="53">
        <v>25</v>
      </c>
      <c r="O536" s="39" t="s">
        <v>807</v>
      </c>
      <c r="P536" s="38">
        <f t="shared" si="149"/>
        <v>27.333333333333332</v>
      </c>
      <c r="Q536" s="40">
        <f t="shared" si="152"/>
        <v>1.7968933333333333E-2</v>
      </c>
      <c r="R536" s="55"/>
      <c r="S536" s="52" t="s">
        <v>806</v>
      </c>
      <c r="T536" s="37">
        <v>1000</v>
      </c>
      <c r="U536" s="53">
        <v>14</v>
      </c>
      <c r="V536" s="53">
        <v>7</v>
      </c>
      <c r="W536" s="57">
        <v>3</v>
      </c>
      <c r="X536" s="70" t="s">
        <v>808</v>
      </c>
      <c r="Y536" s="38">
        <f t="shared" si="145"/>
        <v>8</v>
      </c>
      <c r="Z536" s="40">
        <f t="shared" si="150"/>
        <v>5.2591999999999995E-3</v>
      </c>
      <c r="AA536" s="472"/>
      <c r="AB536" s="488"/>
      <c r="AC536" s="486"/>
    </row>
    <row r="537" spans="1:29" s="44" customFormat="1" ht="12.75" x14ac:dyDescent="0.2">
      <c r="A537" s="414"/>
      <c r="B537" s="45"/>
      <c r="C537" s="46"/>
      <c r="D537" s="47"/>
      <c r="E537" s="448"/>
      <c r="F537" s="449"/>
      <c r="G537" s="50"/>
      <c r="H537" s="51"/>
      <c r="I537" s="51">
        <v>14</v>
      </c>
      <c r="J537" s="56" t="s">
        <v>34</v>
      </c>
      <c r="K537" s="37">
        <v>1000</v>
      </c>
      <c r="L537" s="53">
        <v>0</v>
      </c>
      <c r="M537" s="53">
        <v>0</v>
      </c>
      <c r="N537" s="53">
        <v>0</v>
      </c>
      <c r="O537" s="39" t="s">
        <v>807</v>
      </c>
      <c r="P537" s="54">
        <f t="shared" si="149"/>
        <v>0</v>
      </c>
      <c r="Q537" s="40">
        <f t="shared" si="152"/>
        <v>0</v>
      </c>
      <c r="R537" s="55"/>
      <c r="S537" s="56" t="s">
        <v>34</v>
      </c>
      <c r="T537" s="37">
        <v>1000</v>
      </c>
      <c r="U537" s="53">
        <v>0</v>
      </c>
      <c r="V537" s="53">
        <v>0</v>
      </c>
      <c r="W537" s="57">
        <v>0</v>
      </c>
      <c r="X537" s="39" t="s">
        <v>808</v>
      </c>
      <c r="Y537" s="38">
        <f t="shared" si="145"/>
        <v>0</v>
      </c>
      <c r="Z537" s="40">
        <f t="shared" si="150"/>
        <v>0</v>
      </c>
      <c r="AA537" s="472"/>
      <c r="AB537" s="488"/>
      <c r="AC537" s="486"/>
    </row>
    <row r="538" spans="1:29" s="44" customFormat="1" ht="12.75" x14ac:dyDescent="0.2">
      <c r="A538" s="414"/>
      <c r="B538" s="45"/>
      <c r="C538" s="46"/>
      <c r="D538" s="47"/>
      <c r="E538" s="448"/>
      <c r="F538" s="449"/>
      <c r="G538" s="58"/>
      <c r="H538" s="59"/>
      <c r="I538" s="51">
        <v>15</v>
      </c>
      <c r="J538" s="56" t="s">
        <v>34</v>
      </c>
      <c r="K538" s="37">
        <v>1000</v>
      </c>
      <c r="L538" s="53">
        <v>0</v>
      </c>
      <c r="M538" s="53">
        <v>0</v>
      </c>
      <c r="N538" s="53">
        <v>0</v>
      </c>
      <c r="O538" s="39" t="s">
        <v>807</v>
      </c>
      <c r="P538" s="54">
        <f t="shared" si="149"/>
        <v>0</v>
      </c>
      <c r="Q538" s="40">
        <f t="shared" si="152"/>
        <v>0</v>
      </c>
      <c r="R538" s="166"/>
      <c r="S538" s="56" t="s">
        <v>34</v>
      </c>
      <c r="T538" s="37">
        <v>1000</v>
      </c>
      <c r="U538" s="53">
        <v>0</v>
      </c>
      <c r="V538" s="53">
        <v>0</v>
      </c>
      <c r="W538" s="57">
        <v>0</v>
      </c>
      <c r="X538" s="70" t="s">
        <v>808</v>
      </c>
      <c r="Y538" s="38">
        <f t="shared" ref="Y538" si="155">(U538+V538+W538)/3</f>
        <v>0</v>
      </c>
      <c r="Z538" s="40">
        <f t="shared" si="150"/>
        <v>0</v>
      </c>
      <c r="AA538" s="474"/>
      <c r="AB538" s="488"/>
      <c r="AC538" s="486"/>
    </row>
    <row r="539" spans="1:29" s="44" customFormat="1" ht="13.5" thickBot="1" x14ac:dyDescent="0.25">
      <c r="A539" s="414"/>
      <c r="B539" s="71"/>
      <c r="C539" s="72"/>
      <c r="D539" s="73"/>
      <c r="E539" s="450"/>
      <c r="F539" s="451"/>
      <c r="G539" s="76"/>
      <c r="H539" s="77"/>
      <c r="I539" s="77">
        <v>16</v>
      </c>
      <c r="J539" s="150" t="s">
        <v>373</v>
      </c>
      <c r="K539" s="61">
        <v>1000</v>
      </c>
      <c r="L539" s="62">
        <v>10</v>
      </c>
      <c r="M539" s="62">
        <v>9</v>
      </c>
      <c r="N539" s="62">
        <v>7</v>
      </c>
      <c r="O539" s="63" t="s">
        <v>807</v>
      </c>
      <c r="P539" s="64">
        <f t="shared" si="149"/>
        <v>8.6666666666666661</v>
      </c>
      <c r="Q539" s="65">
        <f t="shared" si="152"/>
        <v>5.6974666666666663E-3</v>
      </c>
      <c r="R539" s="66"/>
      <c r="S539" s="60" t="s">
        <v>34</v>
      </c>
      <c r="T539" s="61">
        <v>1000</v>
      </c>
      <c r="U539" s="62">
        <v>0</v>
      </c>
      <c r="V539" s="62">
        <v>0</v>
      </c>
      <c r="W539" s="62">
        <v>0</v>
      </c>
      <c r="X539" s="63" t="s">
        <v>808</v>
      </c>
      <c r="Y539" s="64">
        <f t="shared" si="145"/>
        <v>0</v>
      </c>
      <c r="Z539" s="65">
        <f t="shared" si="150"/>
        <v>0</v>
      </c>
      <c r="AA539" s="473"/>
      <c r="AB539" s="488"/>
      <c r="AC539" s="486"/>
    </row>
    <row r="540" spans="1:29" s="44" customFormat="1" ht="13.5" thickBot="1" x14ac:dyDescent="0.25">
      <c r="A540" s="414"/>
      <c r="B540" s="29">
        <v>44844</v>
      </c>
      <c r="C540" s="30">
        <v>0.59722222222222221</v>
      </c>
      <c r="D540" s="31">
        <v>12</v>
      </c>
      <c r="E540" s="32">
        <f>(MAX(L540:N540))/K540/1.44</f>
        <v>0.22222222222222224</v>
      </c>
      <c r="F540" s="33">
        <f>(MAX(U540:W540))/T540/1.44</f>
        <v>0.23611111111111113</v>
      </c>
      <c r="G540" s="34" t="s">
        <v>35</v>
      </c>
      <c r="H540" s="35" t="s">
        <v>28</v>
      </c>
      <c r="I540" s="35">
        <v>47008</v>
      </c>
      <c r="J540" s="36" t="s">
        <v>29</v>
      </c>
      <c r="K540" s="37">
        <v>1600</v>
      </c>
      <c r="L540" s="38">
        <f>SUM(L541:L564)</f>
        <v>512</v>
      </c>
      <c r="M540" s="38">
        <f t="shared" ref="M540:N540" si="156">SUM(M541:M564)</f>
        <v>489</v>
      </c>
      <c r="N540" s="38">
        <f t="shared" si="156"/>
        <v>451</v>
      </c>
      <c r="O540" s="68" t="s">
        <v>809</v>
      </c>
      <c r="P540" s="38">
        <f>(L540+M540+N540)/3</f>
        <v>484</v>
      </c>
      <c r="Q540" s="40">
        <f t="shared" si="152"/>
        <v>0.1988635</v>
      </c>
      <c r="R540" s="41"/>
      <c r="S540" s="42" t="s">
        <v>36</v>
      </c>
      <c r="T540" s="37">
        <v>1600</v>
      </c>
      <c r="U540" s="38">
        <f t="shared" ref="U540:W540" si="157">SUM(U541:U564)</f>
        <v>468</v>
      </c>
      <c r="V540" s="38">
        <f t="shared" si="157"/>
        <v>510</v>
      </c>
      <c r="W540" s="43">
        <f t="shared" si="157"/>
        <v>544</v>
      </c>
      <c r="X540" s="39" t="s">
        <v>370</v>
      </c>
      <c r="Y540" s="38">
        <f t="shared" si="145"/>
        <v>507.33333333333331</v>
      </c>
      <c r="Z540" s="40">
        <f t="shared" si="150"/>
        <v>0.2084505833333333</v>
      </c>
      <c r="AA540" s="471" t="s">
        <v>31</v>
      </c>
      <c r="AB540" s="487">
        <f>Q540+Z540</f>
        <v>0.4073140833333333</v>
      </c>
      <c r="AC540" s="486">
        <f t="shared" si="154"/>
        <v>948.29746666666676</v>
      </c>
    </row>
    <row r="541" spans="1:29" s="44" customFormat="1" ht="12.75" x14ac:dyDescent="0.2">
      <c r="A541" s="414"/>
      <c r="B541" s="45"/>
      <c r="C541" s="46"/>
      <c r="D541" s="47"/>
      <c r="E541" s="48"/>
      <c r="F541" s="49"/>
      <c r="G541" s="50"/>
      <c r="H541" s="51"/>
      <c r="I541" s="51">
        <v>1</v>
      </c>
      <c r="J541" s="56" t="s">
        <v>202</v>
      </c>
      <c r="K541" s="37">
        <v>1600</v>
      </c>
      <c r="L541" s="53">
        <v>56</v>
      </c>
      <c r="M541" s="53">
        <v>50</v>
      </c>
      <c r="N541" s="53">
        <v>40</v>
      </c>
      <c r="O541" s="70" t="s">
        <v>809</v>
      </c>
      <c r="P541" s="54">
        <f>(L541+M541+N541)/3</f>
        <v>48.666666666666664</v>
      </c>
      <c r="Q541" s="40">
        <f t="shared" si="152"/>
        <v>1.9995916666666665E-2</v>
      </c>
      <c r="R541" s="55"/>
      <c r="S541" s="56" t="s">
        <v>34</v>
      </c>
      <c r="T541" s="37">
        <v>1600</v>
      </c>
      <c r="U541" s="53">
        <v>0</v>
      </c>
      <c r="V541" s="53">
        <v>0</v>
      </c>
      <c r="W541" s="57">
        <v>0</v>
      </c>
      <c r="X541" s="70" t="s">
        <v>370</v>
      </c>
      <c r="Y541" s="54">
        <f t="shared" si="145"/>
        <v>0</v>
      </c>
      <c r="Z541" s="40">
        <f t="shared" si="150"/>
        <v>0</v>
      </c>
      <c r="AA541" s="472"/>
      <c r="AB541" s="488"/>
      <c r="AC541" s="486"/>
    </row>
    <row r="542" spans="1:29" s="44" customFormat="1" ht="12.75" x14ac:dyDescent="0.2">
      <c r="A542" s="414"/>
      <c r="B542" s="45"/>
      <c r="C542" s="46"/>
      <c r="D542" s="47"/>
      <c r="E542" s="48"/>
      <c r="F542" s="49"/>
      <c r="G542" s="50"/>
      <c r="H542" s="51"/>
      <c r="I542" s="51">
        <v>2</v>
      </c>
      <c r="J542" s="56" t="s">
        <v>203</v>
      </c>
      <c r="K542" s="37">
        <v>1600</v>
      </c>
      <c r="L542" s="53">
        <v>56</v>
      </c>
      <c r="M542" s="53">
        <v>50</v>
      </c>
      <c r="N542" s="53">
        <v>40</v>
      </c>
      <c r="O542" s="68" t="s">
        <v>809</v>
      </c>
      <c r="P542" s="54">
        <f>(L543+M543+N543)/3</f>
        <v>25.333333333333332</v>
      </c>
      <c r="Q542" s="40">
        <f t="shared" si="152"/>
        <v>1.0408833333333332E-2</v>
      </c>
      <c r="R542" s="55"/>
      <c r="S542" s="56" t="s">
        <v>202</v>
      </c>
      <c r="T542" s="37">
        <v>1600</v>
      </c>
      <c r="U542" s="53">
        <v>40</v>
      </c>
      <c r="V542" s="53">
        <v>36</v>
      </c>
      <c r="W542" s="57">
        <v>30</v>
      </c>
      <c r="X542" s="39" t="s">
        <v>370</v>
      </c>
      <c r="Y542" s="54">
        <f t="shared" si="145"/>
        <v>35.333333333333336</v>
      </c>
      <c r="Z542" s="40">
        <f t="shared" si="150"/>
        <v>1.4517583333333335E-2</v>
      </c>
      <c r="AA542" s="472"/>
      <c r="AB542" s="488"/>
      <c r="AC542" s="486"/>
    </row>
    <row r="543" spans="1:29" s="44" customFormat="1" ht="12.75" x14ac:dyDescent="0.2">
      <c r="A543" s="414"/>
      <c r="B543" s="45"/>
      <c r="C543" s="46"/>
      <c r="D543" s="47"/>
      <c r="E543" s="48"/>
      <c r="F543" s="49"/>
      <c r="G543" s="50"/>
      <c r="H543" s="51"/>
      <c r="I543" s="51">
        <v>3</v>
      </c>
      <c r="J543" s="56" t="s">
        <v>204</v>
      </c>
      <c r="K543" s="37">
        <v>1600</v>
      </c>
      <c r="L543" s="53">
        <v>24</v>
      </c>
      <c r="M543" s="53">
        <v>30</v>
      </c>
      <c r="N543" s="53">
        <v>22</v>
      </c>
      <c r="O543" s="70" t="s">
        <v>809</v>
      </c>
      <c r="P543" s="54">
        <f>(L544+M544+N544)/3</f>
        <v>25.333333333333332</v>
      </c>
      <c r="Q543" s="40">
        <f t="shared" si="152"/>
        <v>1.0408833333333332E-2</v>
      </c>
      <c r="R543" s="55"/>
      <c r="S543" s="56" t="s">
        <v>203</v>
      </c>
      <c r="T543" s="37">
        <v>1600</v>
      </c>
      <c r="U543" s="53">
        <v>40</v>
      </c>
      <c r="V543" s="53">
        <v>36</v>
      </c>
      <c r="W543" s="57">
        <v>30</v>
      </c>
      <c r="X543" s="70" t="s">
        <v>370</v>
      </c>
      <c r="Y543" s="54">
        <f t="shared" si="145"/>
        <v>35.333333333333336</v>
      </c>
      <c r="Z543" s="40">
        <f t="shared" si="150"/>
        <v>1.4517583333333335E-2</v>
      </c>
      <c r="AA543" s="472"/>
      <c r="AB543" s="488"/>
      <c r="AC543" s="486"/>
    </row>
    <row r="544" spans="1:29" s="44" customFormat="1" ht="12.75" x14ac:dyDescent="0.2">
      <c r="A544" s="414"/>
      <c r="B544" s="45"/>
      <c r="C544" s="46"/>
      <c r="D544" s="47"/>
      <c r="E544" s="48"/>
      <c r="F544" s="49"/>
      <c r="G544" s="50"/>
      <c r="H544" s="51"/>
      <c r="I544" s="51">
        <v>4</v>
      </c>
      <c r="J544" s="56" t="s">
        <v>205</v>
      </c>
      <c r="K544" s="37">
        <v>1600</v>
      </c>
      <c r="L544" s="53">
        <v>24</v>
      </c>
      <c r="M544" s="53">
        <v>30</v>
      </c>
      <c r="N544" s="53">
        <v>22</v>
      </c>
      <c r="O544" s="68" t="s">
        <v>809</v>
      </c>
      <c r="P544" s="54">
        <f t="shared" ref="P544:P559" si="158">(L544+M544+N544)/3</f>
        <v>25.333333333333332</v>
      </c>
      <c r="Q544" s="40">
        <f t="shared" si="152"/>
        <v>1.0408833333333332E-2</v>
      </c>
      <c r="R544" s="55"/>
      <c r="S544" s="56" t="s">
        <v>204</v>
      </c>
      <c r="T544" s="37">
        <v>1600</v>
      </c>
      <c r="U544" s="53">
        <v>28</v>
      </c>
      <c r="V544" s="53">
        <v>40</v>
      </c>
      <c r="W544" s="57">
        <v>36</v>
      </c>
      <c r="X544" s="39" t="s">
        <v>370</v>
      </c>
      <c r="Y544" s="54">
        <f t="shared" si="145"/>
        <v>34.666666666666664</v>
      </c>
      <c r="Z544" s="40">
        <f t="shared" si="150"/>
        <v>1.4243666666666665E-2</v>
      </c>
      <c r="AA544" s="472"/>
      <c r="AB544" s="488"/>
      <c r="AC544" s="486"/>
    </row>
    <row r="545" spans="1:29" s="44" customFormat="1" ht="12.75" x14ac:dyDescent="0.2">
      <c r="A545" s="414"/>
      <c r="B545" s="45"/>
      <c r="C545" s="46"/>
      <c r="D545" s="47"/>
      <c r="E545" s="48"/>
      <c r="F545" s="49"/>
      <c r="G545" s="50"/>
      <c r="H545" s="51"/>
      <c r="I545" s="51">
        <v>5</v>
      </c>
      <c r="J545" s="56" t="s">
        <v>583</v>
      </c>
      <c r="K545" s="37">
        <v>1600</v>
      </c>
      <c r="L545" s="53">
        <v>50</v>
      </c>
      <c r="M545" s="53">
        <v>48</v>
      </c>
      <c r="N545" s="53">
        <v>56</v>
      </c>
      <c r="O545" s="70" t="s">
        <v>809</v>
      </c>
      <c r="P545" s="54">
        <f t="shared" si="158"/>
        <v>51.333333333333336</v>
      </c>
      <c r="Q545" s="40">
        <f t="shared" si="152"/>
        <v>2.1091583333333334E-2</v>
      </c>
      <c r="R545" s="55"/>
      <c r="S545" s="56" t="s">
        <v>205</v>
      </c>
      <c r="T545" s="37">
        <v>1600</v>
      </c>
      <c r="U545" s="53">
        <v>28</v>
      </c>
      <c r="V545" s="53">
        <v>40</v>
      </c>
      <c r="W545" s="57">
        <v>36</v>
      </c>
      <c r="X545" s="70" t="s">
        <v>370</v>
      </c>
      <c r="Y545" s="54">
        <f t="shared" si="145"/>
        <v>34.666666666666664</v>
      </c>
      <c r="Z545" s="40">
        <f t="shared" si="150"/>
        <v>1.4243666666666665E-2</v>
      </c>
      <c r="AA545" s="472"/>
      <c r="AB545" s="488"/>
      <c r="AC545" s="486"/>
    </row>
    <row r="546" spans="1:29" s="44" customFormat="1" ht="12.75" x14ac:dyDescent="0.2">
      <c r="A546" s="414"/>
      <c r="B546" s="45"/>
      <c r="C546" s="46"/>
      <c r="D546" s="47"/>
      <c r="E546" s="48"/>
      <c r="F546" s="49"/>
      <c r="G546" s="50"/>
      <c r="H546" s="51"/>
      <c r="I546" s="51">
        <v>6</v>
      </c>
      <c r="J546" s="56" t="s">
        <v>584</v>
      </c>
      <c r="K546" s="37">
        <v>1600</v>
      </c>
      <c r="L546" s="53">
        <v>50</v>
      </c>
      <c r="M546" s="53">
        <v>48</v>
      </c>
      <c r="N546" s="53">
        <v>56</v>
      </c>
      <c r="O546" s="68" t="s">
        <v>809</v>
      </c>
      <c r="P546" s="54">
        <f t="shared" si="158"/>
        <v>51.333333333333336</v>
      </c>
      <c r="Q546" s="40">
        <f t="shared" si="152"/>
        <v>2.1091583333333334E-2</v>
      </c>
      <c r="R546" s="55"/>
      <c r="S546" s="56" t="s">
        <v>583</v>
      </c>
      <c r="T546" s="37">
        <v>1600</v>
      </c>
      <c r="U546" s="53">
        <v>12</v>
      </c>
      <c r="V546" s="53">
        <v>30</v>
      </c>
      <c r="W546" s="57">
        <v>36</v>
      </c>
      <c r="X546" s="39" t="s">
        <v>370</v>
      </c>
      <c r="Y546" s="54">
        <f t="shared" si="145"/>
        <v>26</v>
      </c>
      <c r="Z546" s="40">
        <f t="shared" si="150"/>
        <v>1.0682749999999998E-2</v>
      </c>
      <c r="AA546" s="472"/>
      <c r="AB546" s="488"/>
      <c r="AC546" s="486"/>
    </row>
    <row r="547" spans="1:29" s="44" customFormat="1" ht="12.75" x14ac:dyDescent="0.2">
      <c r="A547" s="414"/>
      <c r="B547" s="45"/>
      <c r="C547" s="46"/>
      <c r="D547" s="47"/>
      <c r="E547" s="48"/>
      <c r="F547" s="49"/>
      <c r="G547" s="50"/>
      <c r="H547" s="51"/>
      <c r="I547" s="51">
        <v>7</v>
      </c>
      <c r="J547" s="56" t="s">
        <v>585</v>
      </c>
      <c r="K547" s="37">
        <v>1600</v>
      </c>
      <c r="L547" s="53">
        <v>24</v>
      </c>
      <c r="M547" s="53">
        <v>30</v>
      </c>
      <c r="N547" s="53">
        <v>22</v>
      </c>
      <c r="O547" s="70" t="s">
        <v>809</v>
      </c>
      <c r="P547" s="54">
        <f t="shared" si="158"/>
        <v>25.333333333333332</v>
      </c>
      <c r="Q547" s="40">
        <f t="shared" si="152"/>
        <v>1.0408833333333332E-2</v>
      </c>
      <c r="R547" s="55"/>
      <c r="S547" s="56" t="s">
        <v>584</v>
      </c>
      <c r="T547" s="37">
        <v>1600</v>
      </c>
      <c r="U547" s="53">
        <v>12</v>
      </c>
      <c r="V547" s="53">
        <v>30</v>
      </c>
      <c r="W547" s="57">
        <v>36</v>
      </c>
      <c r="X547" s="70" t="s">
        <v>370</v>
      </c>
      <c r="Y547" s="54">
        <f t="shared" si="145"/>
        <v>26</v>
      </c>
      <c r="Z547" s="40">
        <f t="shared" si="150"/>
        <v>1.0682749999999998E-2</v>
      </c>
      <c r="AA547" s="472"/>
      <c r="AB547" s="488"/>
      <c r="AC547" s="486"/>
    </row>
    <row r="548" spans="1:29" s="44" customFormat="1" ht="12.75" x14ac:dyDescent="0.2">
      <c r="A548" s="414"/>
      <c r="B548" s="45"/>
      <c r="C548" s="46"/>
      <c r="D548" s="47"/>
      <c r="E548" s="48"/>
      <c r="F548" s="49"/>
      <c r="G548" s="50"/>
      <c r="H548" s="51"/>
      <c r="I548" s="51">
        <v>8</v>
      </c>
      <c r="J548" s="56" t="s">
        <v>586</v>
      </c>
      <c r="K548" s="37">
        <v>1600</v>
      </c>
      <c r="L548" s="53">
        <v>24</v>
      </c>
      <c r="M548" s="53">
        <v>30</v>
      </c>
      <c r="N548" s="53">
        <v>22</v>
      </c>
      <c r="O548" s="68" t="s">
        <v>809</v>
      </c>
      <c r="P548" s="54">
        <f t="shared" si="158"/>
        <v>25.333333333333332</v>
      </c>
      <c r="Q548" s="40">
        <f t="shared" si="152"/>
        <v>1.0408833333333332E-2</v>
      </c>
      <c r="R548" s="55"/>
      <c r="S548" s="56" t="s">
        <v>585</v>
      </c>
      <c r="T548" s="37">
        <v>1600</v>
      </c>
      <c r="U548" s="53">
        <v>24</v>
      </c>
      <c r="V548" s="53">
        <v>20</v>
      </c>
      <c r="W548" s="57">
        <v>18</v>
      </c>
      <c r="X548" s="39" t="s">
        <v>370</v>
      </c>
      <c r="Y548" s="54">
        <f t="shared" si="145"/>
        <v>20.666666666666668</v>
      </c>
      <c r="Z548" s="40">
        <f t="shared" si="150"/>
        <v>8.4914166666666662E-3</v>
      </c>
      <c r="AA548" s="472"/>
      <c r="AB548" s="488"/>
      <c r="AC548" s="486"/>
    </row>
    <row r="549" spans="1:29" s="44" customFormat="1" ht="12.75" x14ac:dyDescent="0.2">
      <c r="A549" s="414"/>
      <c r="B549" s="45"/>
      <c r="C549" s="46"/>
      <c r="D549" s="47"/>
      <c r="E549" s="48"/>
      <c r="F549" s="49"/>
      <c r="G549" s="50"/>
      <c r="H549" s="51"/>
      <c r="I549" s="51">
        <v>9</v>
      </c>
      <c r="J549" s="56" t="s">
        <v>587</v>
      </c>
      <c r="K549" s="37">
        <v>1600</v>
      </c>
      <c r="L549" s="53">
        <v>10</v>
      </c>
      <c r="M549" s="53">
        <v>5</v>
      </c>
      <c r="N549" s="53">
        <v>7</v>
      </c>
      <c r="O549" s="70" t="s">
        <v>809</v>
      </c>
      <c r="P549" s="54">
        <f t="shared" si="158"/>
        <v>7.333333333333333</v>
      </c>
      <c r="Q549" s="40">
        <f t="shared" si="152"/>
        <v>3.0130833333333329E-3</v>
      </c>
      <c r="R549" s="55"/>
      <c r="S549" s="56" t="s">
        <v>586</v>
      </c>
      <c r="T549" s="37">
        <v>1600</v>
      </c>
      <c r="U549" s="53">
        <v>24</v>
      </c>
      <c r="V549" s="53">
        <v>20</v>
      </c>
      <c r="W549" s="57">
        <v>18</v>
      </c>
      <c r="X549" s="70" t="s">
        <v>370</v>
      </c>
      <c r="Y549" s="54">
        <f t="shared" si="145"/>
        <v>20.666666666666668</v>
      </c>
      <c r="Z549" s="40">
        <f t="shared" si="150"/>
        <v>8.4914166666666662E-3</v>
      </c>
      <c r="AA549" s="472"/>
      <c r="AB549" s="488"/>
      <c r="AC549" s="486"/>
    </row>
    <row r="550" spans="1:29" s="44" customFormat="1" ht="12.75" x14ac:dyDescent="0.2">
      <c r="A550" s="414"/>
      <c r="B550" s="45"/>
      <c r="C550" s="46"/>
      <c r="D550" s="47"/>
      <c r="E550" s="48"/>
      <c r="F550" s="49"/>
      <c r="G550" s="50"/>
      <c r="H550" s="51"/>
      <c r="I550" s="51">
        <v>10</v>
      </c>
      <c r="J550" s="56" t="s">
        <v>206</v>
      </c>
      <c r="K550" s="37">
        <v>1600</v>
      </c>
      <c r="L550" s="53">
        <v>0</v>
      </c>
      <c r="M550" s="53">
        <v>0</v>
      </c>
      <c r="N550" s="53">
        <v>0</v>
      </c>
      <c r="O550" s="68" t="s">
        <v>809</v>
      </c>
      <c r="P550" s="54">
        <f t="shared" si="158"/>
        <v>0</v>
      </c>
      <c r="Q550" s="40">
        <f t="shared" si="152"/>
        <v>0</v>
      </c>
      <c r="R550" s="55"/>
      <c r="S550" s="56" t="s">
        <v>587</v>
      </c>
      <c r="T550" s="37">
        <v>1600</v>
      </c>
      <c r="U550" s="53">
        <v>2</v>
      </c>
      <c r="V550" s="53">
        <v>1</v>
      </c>
      <c r="W550" s="57">
        <v>2</v>
      </c>
      <c r="X550" s="39" t="s">
        <v>370</v>
      </c>
      <c r="Y550" s="54">
        <f t="shared" si="145"/>
        <v>1.6666666666666667</v>
      </c>
      <c r="Z550" s="40">
        <f t="shared" si="150"/>
        <v>6.8479166666666677E-4</v>
      </c>
      <c r="AA550" s="472"/>
      <c r="AB550" s="488"/>
      <c r="AC550" s="486"/>
    </row>
    <row r="551" spans="1:29" s="44" customFormat="1" ht="12.75" x14ac:dyDescent="0.2">
      <c r="A551" s="414"/>
      <c r="B551" s="45"/>
      <c r="C551" s="46"/>
      <c r="D551" s="47"/>
      <c r="E551" s="48"/>
      <c r="F551" s="49"/>
      <c r="G551" s="50"/>
      <c r="H551" s="51"/>
      <c r="I551" s="51">
        <v>11</v>
      </c>
      <c r="J551" s="56" t="s">
        <v>207</v>
      </c>
      <c r="K551" s="37">
        <v>1600</v>
      </c>
      <c r="L551" s="53">
        <v>0</v>
      </c>
      <c r="M551" s="53">
        <v>0</v>
      </c>
      <c r="N551" s="53">
        <v>0</v>
      </c>
      <c r="O551" s="70" t="s">
        <v>809</v>
      </c>
      <c r="P551" s="54">
        <f t="shared" si="158"/>
        <v>0</v>
      </c>
      <c r="Q551" s="40">
        <f t="shared" si="152"/>
        <v>0</v>
      </c>
      <c r="R551" s="55"/>
      <c r="S551" s="56" t="s">
        <v>206</v>
      </c>
      <c r="T551" s="37">
        <v>1600</v>
      </c>
      <c r="U551" s="53">
        <v>60</v>
      </c>
      <c r="V551" s="53">
        <v>50</v>
      </c>
      <c r="W551" s="57">
        <v>62</v>
      </c>
      <c r="X551" s="70" t="s">
        <v>370</v>
      </c>
      <c r="Y551" s="54">
        <f t="shared" si="145"/>
        <v>57.333333333333336</v>
      </c>
      <c r="Z551" s="40">
        <f t="shared" si="150"/>
        <v>2.3556833333333332E-2</v>
      </c>
      <c r="AA551" s="472"/>
      <c r="AB551" s="488"/>
      <c r="AC551" s="486"/>
    </row>
    <row r="552" spans="1:29" s="44" customFormat="1" ht="12.75" x14ac:dyDescent="0.2">
      <c r="A552" s="414"/>
      <c r="B552" s="45"/>
      <c r="C552" s="46"/>
      <c r="D552" s="47"/>
      <c r="E552" s="48"/>
      <c r="F552" s="49"/>
      <c r="G552" s="50"/>
      <c r="H552" s="51"/>
      <c r="I552" s="51">
        <v>12</v>
      </c>
      <c r="J552" s="56" t="s">
        <v>588</v>
      </c>
      <c r="K552" s="37">
        <v>1600</v>
      </c>
      <c r="L552" s="53">
        <v>6</v>
      </c>
      <c r="M552" s="53">
        <v>2</v>
      </c>
      <c r="N552" s="53">
        <v>4</v>
      </c>
      <c r="O552" s="68" t="s">
        <v>809</v>
      </c>
      <c r="P552" s="54">
        <f t="shared" si="158"/>
        <v>4</v>
      </c>
      <c r="Q552" s="40">
        <f t="shared" si="152"/>
        <v>1.6435E-3</v>
      </c>
      <c r="R552" s="55"/>
      <c r="S552" s="56" t="s">
        <v>207</v>
      </c>
      <c r="T552" s="37">
        <v>1600</v>
      </c>
      <c r="U552" s="53">
        <v>60</v>
      </c>
      <c r="V552" s="53">
        <v>50</v>
      </c>
      <c r="W552" s="57">
        <v>62</v>
      </c>
      <c r="X552" s="39" t="s">
        <v>370</v>
      </c>
      <c r="Y552" s="54">
        <f t="shared" si="145"/>
        <v>57.333333333333336</v>
      </c>
      <c r="Z552" s="40">
        <f t="shared" si="150"/>
        <v>2.3556833333333332E-2</v>
      </c>
      <c r="AA552" s="472"/>
      <c r="AB552" s="488"/>
      <c r="AC552" s="486"/>
    </row>
    <row r="553" spans="1:29" s="44" customFormat="1" ht="12.75" x14ac:dyDescent="0.2">
      <c r="A553" s="414"/>
      <c r="B553" s="45"/>
      <c r="C553" s="46"/>
      <c r="D553" s="47"/>
      <c r="E553" s="48"/>
      <c r="F553" s="49"/>
      <c r="G553" s="50"/>
      <c r="H553" s="51"/>
      <c r="I553" s="51">
        <v>13</v>
      </c>
      <c r="J553" s="56" t="s">
        <v>208</v>
      </c>
      <c r="K553" s="37">
        <v>1600</v>
      </c>
      <c r="L553" s="53">
        <v>24</v>
      </c>
      <c r="M553" s="53">
        <v>26</v>
      </c>
      <c r="N553" s="53">
        <v>30</v>
      </c>
      <c r="O553" s="70" t="s">
        <v>809</v>
      </c>
      <c r="P553" s="54">
        <f t="shared" si="158"/>
        <v>26.666666666666668</v>
      </c>
      <c r="Q553" s="40">
        <f t="shared" si="152"/>
        <v>1.0956666666666668E-2</v>
      </c>
      <c r="R553" s="55"/>
      <c r="S553" s="56" t="s">
        <v>208</v>
      </c>
      <c r="T553" s="37">
        <v>1600</v>
      </c>
      <c r="U553" s="53">
        <v>18</v>
      </c>
      <c r="V553" s="53">
        <v>30</v>
      </c>
      <c r="W553" s="57">
        <v>24</v>
      </c>
      <c r="X553" s="70" t="s">
        <v>370</v>
      </c>
      <c r="Y553" s="54">
        <f t="shared" si="145"/>
        <v>24</v>
      </c>
      <c r="Z553" s="40">
        <f t="shared" si="150"/>
        <v>9.861E-3</v>
      </c>
      <c r="AA553" s="472"/>
      <c r="AB553" s="488"/>
      <c r="AC553" s="486"/>
    </row>
    <row r="554" spans="1:29" s="44" customFormat="1" ht="12.75" x14ac:dyDescent="0.2">
      <c r="A554" s="414"/>
      <c r="B554" s="45"/>
      <c r="C554" s="46"/>
      <c r="D554" s="47"/>
      <c r="E554" s="48"/>
      <c r="F554" s="49"/>
      <c r="G554" s="50"/>
      <c r="H554" s="51"/>
      <c r="I554" s="51">
        <v>14</v>
      </c>
      <c r="J554" s="56" t="s">
        <v>209</v>
      </c>
      <c r="K554" s="37">
        <v>1600</v>
      </c>
      <c r="L554" s="53">
        <v>24</v>
      </c>
      <c r="M554" s="53">
        <v>26</v>
      </c>
      <c r="N554" s="53">
        <v>30</v>
      </c>
      <c r="O554" s="68" t="s">
        <v>809</v>
      </c>
      <c r="P554" s="54">
        <f t="shared" si="158"/>
        <v>26.666666666666668</v>
      </c>
      <c r="Q554" s="40">
        <f t="shared" si="152"/>
        <v>1.0956666666666668E-2</v>
      </c>
      <c r="R554" s="55"/>
      <c r="S554" s="56" t="s">
        <v>209</v>
      </c>
      <c r="T554" s="37">
        <v>1600</v>
      </c>
      <c r="U554" s="53">
        <v>18</v>
      </c>
      <c r="V554" s="53">
        <v>30</v>
      </c>
      <c r="W554" s="57">
        <v>24</v>
      </c>
      <c r="X554" s="39" t="s">
        <v>370</v>
      </c>
      <c r="Y554" s="54">
        <f t="shared" si="145"/>
        <v>24</v>
      </c>
      <c r="Z554" s="40">
        <f t="shared" si="150"/>
        <v>9.861E-3</v>
      </c>
      <c r="AA554" s="472"/>
      <c r="AB554" s="488"/>
      <c r="AC554" s="486"/>
    </row>
    <row r="555" spans="1:29" s="44" customFormat="1" ht="12.75" x14ac:dyDescent="0.2">
      <c r="A555" s="414"/>
      <c r="B555" s="45"/>
      <c r="C555" s="46"/>
      <c r="D555" s="47"/>
      <c r="E555" s="48"/>
      <c r="F555" s="49"/>
      <c r="G555" s="50"/>
      <c r="H555" s="51"/>
      <c r="I555" s="51">
        <v>15</v>
      </c>
      <c r="J555" s="56" t="s">
        <v>210</v>
      </c>
      <c r="K555" s="37">
        <v>1600</v>
      </c>
      <c r="L555" s="53">
        <v>18</v>
      </c>
      <c r="M555" s="53">
        <v>14</v>
      </c>
      <c r="N555" s="53">
        <v>12</v>
      </c>
      <c r="O555" s="70" t="s">
        <v>809</v>
      </c>
      <c r="P555" s="54">
        <f t="shared" si="158"/>
        <v>14.666666666666666</v>
      </c>
      <c r="Q555" s="40">
        <f t="shared" si="152"/>
        <v>6.0261666666666658E-3</v>
      </c>
      <c r="R555" s="55"/>
      <c r="S555" s="56" t="s">
        <v>210</v>
      </c>
      <c r="T555" s="37">
        <v>1600</v>
      </c>
      <c r="U555" s="53">
        <v>22</v>
      </c>
      <c r="V555" s="53">
        <v>18</v>
      </c>
      <c r="W555" s="57">
        <v>30</v>
      </c>
      <c r="X555" s="70" t="s">
        <v>370</v>
      </c>
      <c r="Y555" s="54">
        <f t="shared" si="145"/>
        <v>23.333333333333332</v>
      </c>
      <c r="Z555" s="40">
        <f t="shared" si="150"/>
        <v>9.5870833333333329E-3</v>
      </c>
      <c r="AA555" s="472"/>
      <c r="AB555" s="488"/>
      <c r="AC555" s="486"/>
    </row>
    <row r="556" spans="1:29" s="44" customFormat="1" ht="12.75" x14ac:dyDescent="0.2">
      <c r="A556" s="414"/>
      <c r="B556" s="45"/>
      <c r="C556" s="46"/>
      <c r="D556" s="47"/>
      <c r="E556" s="48"/>
      <c r="F556" s="49"/>
      <c r="G556" s="50"/>
      <c r="H556" s="51"/>
      <c r="I556" s="51">
        <v>16</v>
      </c>
      <c r="J556" s="56" t="s">
        <v>211</v>
      </c>
      <c r="K556" s="37">
        <v>1600</v>
      </c>
      <c r="L556" s="53">
        <v>18</v>
      </c>
      <c r="M556" s="53">
        <v>14</v>
      </c>
      <c r="N556" s="53">
        <v>12</v>
      </c>
      <c r="O556" s="68" t="s">
        <v>809</v>
      </c>
      <c r="P556" s="54">
        <f t="shared" si="158"/>
        <v>14.666666666666666</v>
      </c>
      <c r="Q556" s="40">
        <f t="shared" ref="Q556:Q559" si="159">1.73*0.38*P556/K556</f>
        <v>6.0261666666666658E-3</v>
      </c>
      <c r="R556" s="55"/>
      <c r="S556" s="56" t="s">
        <v>211</v>
      </c>
      <c r="T556" s="37">
        <v>1600</v>
      </c>
      <c r="U556" s="53">
        <v>22</v>
      </c>
      <c r="V556" s="53">
        <v>18</v>
      </c>
      <c r="W556" s="57">
        <v>30</v>
      </c>
      <c r="X556" s="39" t="s">
        <v>370</v>
      </c>
      <c r="Y556" s="54">
        <f t="shared" ref="Y556:Y559" si="160">(U556+V556+W556)/3</f>
        <v>23.333333333333332</v>
      </c>
      <c r="Z556" s="40">
        <f t="shared" ref="Z556:Z559" si="161">1.73*0.38*Y556/T556</f>
        <v>9.5870833333333329E-3</v>
      </c>
      <c r="AA556" s="472"/>
      <c r="AB556" s="488"/>
      <c r="AC556" s="486"/>
    </row>
    <row r="557" spans="1:29" s="44" customFormat="1" ht="12.75" x14ac:dyDescent="0.2">
      <c r="A557" s="414"/>
      <c r="B557" s="45"/>
      <c r="C557" s="46"/>
      <c r="D557" s="47"/>
      <c r="E557" s="48"/>
      <c r="F557" s="49"/>
      <c r="G557" s="58"/>
      <c r="H557" s="59"/>
      <c r="I557" s="51">
        <v>17</v>
      </c>
      <c r="J557" s="56" t="s">
        <v>212</v>
      </c>
      <c r="K557" s="37">
        <v>1600</v>
      </c>
      <c r="L557" s="53">
        <v>32</v>
      </c>
      <c r="M557" s="53">
        <v>28</v>
      </c>
      <c r="N557" s="53">
        <v>24</v>
      </c>
      <c r="O557" s="70" t="s">
        <v>809</v>
      </c>
      <c r="P557" s="54">
        <f t="shared" si="158"/>
        <v>28</v>
      </c>
      <c r="Q557" s="40">
        <f t="shared" si="159"/>
        <v>1.1504499999999999E-2</v>
      </c>
      <c r="R557" s="55"/>
      <c r="S557" s="56" t="s">
        <v>212</v>
      </c>
      <c r="T557" s="37">
        <v>1600</v>
      </c>
      <c r="U557" s="53">
        <v>18</v>
      </c>
      <c r="V557" s="53">
        <v>14</v>
      </c>
      <c r="W557" s="57">
        <v>12</v>
      </c>
      <c r="X557" s="70" t="s">
        <v>370</v>
      </c>
      <c r="Y557" s="54">
        <f t="shared" si="160"/>
        <v>14.666666666666666</v>
      </c>
      <c r="Z557" s="40">
        <f t="shared" si="161"/>
        <v>6.0261666666666658E-3</v>
      </c>
      <c r="AA557" s="474"/>
      <c r="AB557" s="488"/>
      <c r="AC557" s="486"/>
    </row>
    <row r="558" spans="1:29" s="44" customFormat="1" ht="12.75" x14ac:dyDescent="0.2">
      <c r="A558" s="414"/>
      <c r="B558" s="45"/>
      <c r="C558" s="46"/>
      <c r="D558" s="47"/>
      <c r="E558" s="48"/>
      <c r="F558" s="49"/>
      <c r="G558" s="58"/>
      <c r="H558" s="59"/>
      <c r="I558" s="51">
        <v>18</v>
      </c>
      <c r="J558" s="56" t="s">
        <v>213</v>
      </c>
      <c r="K558" s="37">
        <v>1600</v>
      </c>
      <c r="L558" s="53">
        <v>32</v>
      </c>
      <c r="M558" s="53">
        <v>28</v>
      </c>
      <c r="N558" s="53">
        <v>24</v>
      </c>
      <c r="O558" s="68" t="s">
        <v>809</v>
      </c>
      <c r="P558" s="54">
        <f t="shared" si="158"/>
        <v>28</v>
      </c>
      <c r="Q558" s="40">
        <f t="shared" si="159"/>
        <v>1.1504499999999999E-2</v>
      </c>
      <c r="R558" s="55"/>
      <c r="S558" s="56" t="s">
        <v>213</v>
      </c>
      <c r="T558" s="37">
        <v>1600</v>
      </c>
      <c r="U558" s="53">
        <v>18</v>
      </c>
      <c r="V558" s="53">
        <v>14</v>
      </c>
      <c r="W558" s="57">
        <v>12</v>
      </c>
      <c r="X558" s="39" t="s">
        <v>370</v>
      </c>
      <c r="Y558" s="54">
        <f t="shared" si="160"/>
        <v>14.666666666666666</v>
      </c>
      <c r="Z558" s="40">
        <f t="shared" si="161"/>
        <v>6.0261666666666658E-3</v>
      </c>
      <c r="AA558" s="474"/>
      <c r="AB558" s="488"/>
      <c r="AC558" s="486"/>
    </row>
    <row r="559" spans="1:29" s="44" customFormat="1" ht="12.75" x14ac:dyDescent="0.2">
      <c r="A559" s="414"/>
      <c r="B559" s="45"/>
      <c r="C559" s="46"/>
      <c r="D559" s="47"/>
      <c r="E559" s="48"/>
      <c r="F559" s="49"/>
      <c r="G559" s="58"/>
      <c r="H559" s="59"/>
      <c r="I559" s="51">
        <v>19</v>
      </c>
      <c r="J559" s="56" t="s">
        <v>214</v>
      </c>
      <c r="K559" s="37">
        <v>1600</v>
      </c>
      <c r="L559" s="53">
        <v>8</v>
      </c>
      <c r="M559" s="53">
        <v>6</v>
      </c>
      <c r="N559" s="53">
        <v>4</v>
      </c>
      <c r="O559" s="70" t="s">
        <v>809</v>
      </c>
      <c r="P559" s="54">
        <f t="shared" si="158"/>
        <v>6</v>
      </c>
      <c r="Q559" s="40">
        <f t="shared" si="159"/>
        <v>2.46525E-3</v>
      </c>
      <c r="R559" s="55"/>
      <c r="S559" s="56" t="s">
        <v>214</v>
      </c>
      <c r="T559" s="37">
        <v>1600</v>
      </c>
      <c r="U559" s="53">
        <v>10</v>
      </c>
      <c r="V559" s="53">
        <v>16</v>
      </c>
      <c r="W559" s="57">
        <v>22</v>
      </c>
      <c r="X559" s="70" t="s">
        <v>370</v>
      </c>
      <c r="Y559" s="54">
        <f t="shared" si="160"/>
        <v>16</v>
      </c>
      <c r="Z559" s="40">
        <f t="shared" si="161"/>
        <v>6.574E-3</v>
      </c>
      <c r="AA559" s="474"/>
      <c r="AB559" s="488"/>
      <c r="AC559" s="486"/>
    </row>
    <row r="560" spans="1:29" s="44" customFormat="1" ht="12.75" x14ac:dyDescent="0.2">
      <c r="A560" s="414"/>
      <c r="B560" s="45"/>
      <c r="C560" s="46"/>
      <c r="D560" s="47"/>
      <c r="E560" s="48"/>
      <c r="F560" s="49"/>
      <c r="G560" s="50"/>
      <c r="H560" s="51"/>
      <c r="I560" s="51">
        <v>20</v>
      </c>
      <c r="J560" s="56" t="s">
        <v>215</v>
      </c>
      <c r="K560" s="37">
        <v>1600</v>
      </c>
      <c r="L560" s="53">
        <v>8</v>
      </c>
      <c r="M560" s="53">
        <v>6</v>
      </c>
      <c r="N560" s="53">
        <v>4</v>
      </c>
      <c r="O560" s="68" t="s">
        <v>809</v>
      </c>
      <c r="P560" s="54">
        <f t="shared" ref="P560" si="162">(L560+M560+N560)/3</f>
        <v>6</v>
      </c>
      <c r="Q560" s="40">
        <f t="shared" si="152"/>
        <v>2.46525E-3</v>
      </c>
      <c r="R560" s="55"/>
      <c r="S560" s="56" t="s">
        <v>215</v>
      </c>
      <c r="T560" s="37">
        <v>1600</v>
      </c>
      <c r="U560" s="53">
        <v>10</v>
      </c>
      <c r="V560" s="53">
        <v>16</v>
      </c>
      <c r="W560" s="57">
        <v>22</v>
      </c>
      <c r="X560" s="39" t="s">
        <v>370</v>
      </c>
      <c r="Y560" s="54">
        <f t="shared" si="145"/>
        <v>16</v>
      </c>
      <c r="Z560" s="40">
        <f t="shared" si="150"/>
        <v>6.574E-3</v>
      </c>
      <c r="AA560" s="472"/>
      <c r="AB560" s="488"/>
      <c r="AC560" s="486"/>
    </row>
    <row r="561" spans="1:29" s="44" customFormat="1" ht="12.75" x14ac:dyDescent="0.2">
      <c r="A561" s="414"/>
      <c r="B561" s="45"/>
      <c r="C561" s="46"/>
      <c r="D561" s="47"/>
      <c r="E561" s="48"/>
      <c r="F561" s="49"/>
      <c r="G561" s="58"/>
      <c r="H561" s="59"/>
      <c r="I561" s="51">
        <v>21</v>
      </c>
      <c r="J561" s="56" t="s">
        <v>216</v>
      </c>
      <c r="K561" s="37">
        <v>1600</v>
      </c>
      <c r="L561" s="53">
        <v>15</v>
      </c>
      <c r="M561" s="53">
        <v>11</v>
      </c>
      <c r="N561" s="53">
        <v>12</v>
      </c>
      <c r="O561" s="70" t="s">
        <v>809</v>
      </c>
      <c r="P561" s="54">
        <f t="shared" ref="P561:P564" si="163">(L561+M561+N561)/3</f>
        <v>12.666666666666666</v>
      </c>
      <c r="Q561" s="40">
        <f t="shared" si="152"/>
        <v>5.2044166666666662E-3</v>
      </c>
      <c r="R561" s="55"/>
      <c r="S561" s="56" t="s">
        <v>216</v>
      </c>
      <c r="T561" s="37">
        <v>1600</v>
      </c>
      <c r="U561" s="53">
        <v>2</v>
      </c>
      <c r="V561" s="53">
        <v>1</v>
      </c>
      <c r="W561" s="57">
        <v>2</v>
      </c>
      <c r="X561" s="70" t="s">
        <v>370</v>
      </c>
      <c r="Y561" s="54">
        <f t="shared" ref="Y561:Y563" si="164">(U561+V561+W561)/3</f>
        <v>1.6666666666666667</v>
      </c>
      <c r="Z561" s="40">
        <f t="shared" si="150"/>
        <v>6.8479166666666677E-4</v>
      </c>
      <c r="AA561" s="474"/>
      <c r="AB561" s="488"/>
      <c r="AC561" s="486"/>
    </row>
    <row r="562" spans="1:29" s="44" customFormat="1" ht="12.75" x14ac:dyDescent="0.2">
      <c r="A562" s="414"/>
      <c r="B562" s="45"/>
      <c r="C562" s="46"/>
      <c r="D562" s="47"/>
      <c r="E562" s="48"/>
      <c r="F562" s="49"/>
      <c r="G562" s="58"/>
      <c r="H562" s="59"/>
      <c r="I562" s="51">
        <v>22</v>
      </c>
      <c r="J562" s="56" t="s">
        <v>735</v>
      </c>
      <c r="K562" s="37">
        <v>1600</v>
      </c>
      <c r="L562" s="53">
        <v>9</v>
      </c>
      <c r="M562" s="53">
        <v>7</v>
      </c>
      <c r="N562" s="53">
        <v>8</v>
      </c>
      <c r="O562" s="68" t="s">
        <v>809</v>
      </c>
      <c r="P562" s="54">
        <f t="shared" si="163"/>
        <v>8</v>
      </c>
      <c r="Q562" s="40">
        <f t="shared" si="152"/>
        <v>3.287E-3</v>
      </c>
      <c r="R562" s="55"/>
      <c r="S562" s="56" t="s">
        <v>736</v>
      </c>
      <c r="T562" s="37">
        <v>1600</v>
      </c>
      <c r="U562" s="53">
        <v>0</v>
      </c>
      <c r="V562" s="53">
        <v>0</v>
      </c>
      <c r="W562" s="57">
        <v>0</v>
      </c>
      <c r="X562" s="39" t="s">
        <v>370</v>
      </c>
      <c r="Y562" s="54">
        <f t="shared" si="164"/>
        <v>0</v>
      </c>
      <c r="Z562" s="40">
        <f t="shared" si="150"/>
        <v>0</v>
      </c>
      <c r="AA562" s="474"/>
      <c r="AB562" s="488"/>
      <c r="AC562" s="486"/>
    </row>
    <row r="563" spans="1:29" s="44" customFormat="1" ht="12.75" x14ac:dyDescent="0.2">
      <c r="A563" s="414"/>
      <c r="B563" s="45"/>
      <c r="C563" s="46"/>
      <c r="D563" s="47"/>
      <c r="E563" s="48"/>
      <c r="F563" s="49"/>
      <c r="G563" s="58"/>
      <c r="H563" s="59"/>
      <c r="I563" s="51">
        <v>23</v>
      </c>
      <c r="J563" s="56" t="s">
        <v>34</v>
      </c>
      <c r="K563" s="37">
        <v>1600</v>
      </c>
      <c r="L563" s="53">
        <v>0</v>
      </c>
      <c r="M563" s="53">
        <v>0</v>
      </c>
      <c r="N563" s="53">
        <v>0</v>
      </c>
      <c r="O563" s="70" t="s">
        <v>809</v>
      </c>
      <c r="P563" s="54">
        <f t="shared" si="163"/>
        <v>0</v>
      </c>
      <c r="Q563" s="40">
        <f t="shared" si="152"/>
        <v>0</v>
      </c>
      <c r="R563" s="55"/>
      <c r="S563" s="56" t="s">
        <v>34</v>
      </c>
      <c r="T563" s="37">
        <v>1600</v>
      </c>
      <c r="U563" s="53">
        <v>0</v>
      </c>
      <c r="V563" s="53">
        <v>0</v>
      </c>
      <c r="W563" s="57">
        <v>0</v>
      </c>
      <c r="X563" s="70" t="s">
        <v>370</v>
      </c>
      <c r="Y563" s="54">
        <f t="shared" si="164"/>
        <v>0</v>
      </c>
      <c r="Z563" s="40">
        <f t="shared" si="150"/>
        <v>0</v>
      </c>
      <c r="AA563" s="474"/>
      <c r="AB563" s="488"/>
      <c r="AC563" s="486"/>
    </row>
    <row r="564" spans="1:29" s="44" customFormat="1" ht="13.5" thickBot="1" x14ac:dyDescent="0.25">
      <c r="A564" s="414"/>
      <c r="B564" s="149"/>
      <c r="C564" s="72"/>
      <c r="D564" s="73"/>
      <c r="E564" s="74"/>
      <c r="F564" s="75"/>
      <c r="G564" s="76"/>
      <c r="H564" s="77"/>
      <c r="I564" s="77">
        <v>24</v>
      </c>
      <c r="J564" s="150" t="s">
        <v>375</v>
      </c>
      <c r="K564" s="61">
        <v>1600</v>
      </c>
      <c r="L564" s="62">
        <v>0</v>
      </c>
      <c r="M564" s="62">
        <v>0</v>
      </c>
      <c r="N564" s="62">
        <v>0</v>
      </c>
      <c r="O564" s="63" t="s">
        <v>809</v>
      </c>
      <c r="P564" s="64">
        <f t="shared" si="163"/>
        <v>0</v>
      </c>
      <c r="Q564" s="65">
        <f t="shared" si="152"/>
        <v>0</v>
      </c>
      <c r="R564" s="66"/>
      <c r="S564" s="60" t="s">
        <v>34</v>
      </c>
      <c r="T564" s="61">
        <v>1600</v>
      </c>
      <c r="U564" s="62">
        <v>0</v>
      </c>
      <c r="V564" s="62">
        <v>0</v>
      </c>
      <c r="W564" s="62">
        <v>0</v>
      </c>
      <c r="X564" s="63" t="s">
        <v>370</v>
      </c>
      <c r="Y564" s="64">
        <f t="shared" si="145"/>
        <v>0</v>
      </c>
      <c r="Z564" s="65">
        <f t="shared" si="150"/>
        <v>0</v>
      </c>
      <c r="AA564" s="473"/>
      <c r="AB564" s="488"/>
      <c r="AC564" s="486"/>
    </row>
    <row r="565" spans="1:29" s="44" customFormat="1" ht="13.5" thickBot="1" x14ac:dyDescent="0.25">
      <c r="A565" s="414"/>
      <c r="B565" s="29">
        <v>44852</v>
      </c>
      <c r="C565" s="30">
        <v>0.45833333333333331</v>
      </c>
      <c r="D565" s="31">
        <v>8</v>
      </c>
      <c r="E565" s="32">
        <f>(MAX(L565:N565))/K565/1.44</f>
        <v>8.6371527777777776E-2</v>
      </c>
      <c r="F565" s="33">
        <f>(MAX(U565:W565))/T565/1.44</f>
        <v>0.17881944444444445</v>
      </c>
      <c r="G565" s="34" t="s">
        <v>27</v>
      </c>
      <c r="H565" s="35" t="s">
        <v>28</v>
      </c>
      <c r="I565" s="35">
        <v>47010</v>
      </c>
      <c r="J565" s="36" t="s">
        <v>29</v>
      </c>
      <c r="K565" s="37">
        <v>1600</v>
      </c>
      <c r="L565" s="38">
        <f>SUM(L566:L581)</f>
        <v>199</v>
      </c>
      <c r="M565" s="38">
        <f>SUM(M566:M581)</f>
        <v>146</v>
      </c>
      <c r="N565" s="38">
        <f>SUM(N566:N581)</f>
        <v>140</v>
      </c>
      <c r="O565" s="68" t="s">
        <v>55</v>
      </c>
      <c r="P565" s="38">
        <f>(L565+M565+N565)/3</f>
        <v>161.66666666666666</v>
      </c>
      <c r="Q565" s="40">
        <f t="shared" ref="Q565:Q651" si="165">1.73*0.38*P565/K565</f>
        <v>6.6424791666666663E-2</v>
      </c>
      <c r="R565" s="41"/>
      <c r="S565" s="42" t="s">
        <v>36</v>
      </c>
      <c r="T565" s="37">
        <v>1600</v>
      </c>
      <c r="U565" s="38">
        <f>SUM(U566:U581)</f>
        <v>412</v>
      </c>
      <c r="V565" s="38">
        <f>SUM(V566:V581)</f>
        <v>353</v>
      </c>
      <c r="W565" s="43">
        <f>SUM(W566:W581)</f>
        <v>272</v>
      </c>
      <c r="X565" s="39" t="s">
        <v>369</v>
      </c>
      <c r="Y565" s="38">
        <f t="shared" ref="Y565:Y581" si="166">(U565+V565+W565)/3</f>
        <v>345.66666666666669</v>
      </c>
      <c r="Z565" s="40">
        <f t="shared" ref="Z565:Z650" si="167">1.73*0.38*Y565/T565</f>
        <v>0.14202579166666665</v>
      </c>
      <c r="AA565" s="471" t="s">
        <v>31</v>
      </c>
      <c r="AB565" s="487">
        <f>Q565+Z565</f>
        <v>0.20845058333333333</v>
      </c>
      <c r="AC565" s="486">
        <f t="shared" si="154"/>
        <v>1266.4790666666668</v>
      </c>
    </row>
    <row r="566" spans="1:29" s="44" customFormat="1" ht="12.75" x14ac:dyDescent="0.2">
      <c r="A566" s="414"/>
      <c r="B566" s="45"/>
      <c r="C566" s="46"/>
      <c r="D566" s="47"/>
      <c r="E566" s="48"/>
      <c r="F566" s="49"/>
      <c r="G566" s="50"/>
      <c r="H566" s="51"/>
      <c r="I566" s="51">
        <v>1</v>
      </c>
      <c r="J566" s="56" t="s">
        <v>334</v>
      </c>
      <c r="K566" s="37">
        <v>1600</v>
      </c>
      <c r="L566" s="53">
        <v>0</v>
      </c>
      <c r="M566" s="53">
        <v>0</v>
      </c>
      <c r="N566" s="57">
        <v>0</v>
      </c>
      <c r="O566" s="70" t="s">
        <v>55</v>
      </c>
      <c r="P566" s="151">
        <f>(L566+M566+N566)/3</f>
        <v>0</v>
      </c>
      <c r="Q566" s="40">
        <f t="shared" si="165"/>
        <v>0</v>
      </c>
      <c r="R566" s="55"/>
      <c r="S566" s="56" t="s">
        <v>582</v>
      </c>
      <c r="T566" s="37">
        <v>1600</v>
      </c>
      <c r="U566" s="53">
        <v>0</v>
      </c>
      <c r="V566" s="53">
        <v>0</v>
      </c>
      <c r="W566" s="57">
        <v>0</v>
      </c>
      <c r="X566" s="70" t="s">
        <v>369</v>
      </c>
      <c r="Y566" s="54">
        <f t="shared" si="166"/>
        <v>0</v>
      </c>
      <c r="Z566" s="40">
        <f t="shared" si="167"/>
        <v>0</v>
      </c>
      <c r="AA566" s="472"/>
      <c r="AB566" s="488"/>
      <c r="AC566" s="486"/>
    </row>
    <row r="567" spans="1:29" s="44" customFormat="1" ht="12.75" x14ac:dyDescent="0.2">
      <c r="A567" s="414"/>
      <c r="B567" s="45"/>
      <c r="C567" s="46"/>
      <c r="D567" s="47"/>
      <c r="E567" s="48"/>
      <c r="F567" s="49"/>
      <c r="G567" s="50"/>
      <c r="H567" s="51"/>
      <c r="I567" s="51">
        <v>2</v>
      </c>
      <c r="J567" s="56" t="s">
        <v>335</v>
      </c>
      <c r="K567" s="37">
        <v>1600</v>
      </c>
      <c r="L567" s="53">
        <v>0</v>
      </c>
      <c r="M567" s="53">
        <v>0</v>
      </c>
      <c r="N567" s="57">
        <v>0</v>
      </c>
      <c r="O567" s="70" t="s">
        <v>55</v>
      </c>
      <c r="P567" s="151">
        <f t="shared" ref="P567:P581" si="168">(L567+M567+N567)/3</f>
        <v>0</v>
      </c>
      <c r="Q567" s="40">
        <f t="shared" si="165"/>
        <v>0</v>
      </c>
      <c r="R567" s="55"/>
      <c r="S567" s="56" t="s">
        <v>334</v>
      </c>
      <c r="T567" s="37">
        <v>1600</v>
      </c>
      <c r="U567" s="53">
        <v>40</v>
      </c>
      <c r="V567" s="53">
        <v>35</v>
      </c>
      <c r="W567" s="57">
        <v>21</v>
      </c>
      <c r="X567" s="70" t="s">
        <v>369</v>
      </c>
      <c r="Y567" s="54">
        <f t="shared" si="166"/>
        <v>32</v>
      </c>
      <c r="Z567" s="40">
        <f t="shared" si="167"/>
        <v>1.3148E-2</v>
      </c>
      <c r="AA567" s="472"/>
      <c r="AB567" s="488"/>
      <c r="AC567" s="486"/>
    </row>
    <row r="568" spans="1:29" s="44" customFormat="1" ht="12.75" x14ac:dyDescent="0.2">
      <c r="A568" s="414"/>
      <c r="B568" s="45"/>
      <c r="C568" s="46"/>
      <c r="D568" s="47"/>
      <c r="E568" s="48"/>
      <c r="F568" s="49"/>
      <c r="G568" s="50"/>
      <c r="H568" s="51"/>
      <c r="I568" s="51">
        <v>3</v>
      </c>
      <c r="J568" s="56" t="s">
        <v>336</v>
      </c>
      <c r="K568" s="37">
        <v>1600</v>
      </c>
      <c r="L568" s="53">
        <v>0</v>
      </c>
      <c r="M568" s="53">
        <v>0</v>
      </c>
      <c r="N568" s="57">
        <v>0</v>
      </c>
      <c r="O568" s="70" t="s">
        <v>55</v>
      </c>
      <c r="P568" s="151">
        <f t="shared" si="168"/>
        <v>0</v>
      </c>
      <c r="Q568" s="40">
        <f t="shared" si="165"/>
        <v>0</v>
      </c>
      <c r="R568" s="55"/>
      <c r="S568" s="56" t="s">
        <v>335</v>
      </c>
      <c r="T568" s="37">
        <v>1600</v>
      </c>
      <c r="U568" s="53">
        <v>40</v>
      </c>
      <c r="V568" s="53">
        <v>35</v>
      </c>
      <c r="W568" s="57">
        <v>21</v>
      </c>
      <c r="X568" s="70" t="s">
        <v>369</v>
      </c>
      <c r="Y568" s="54">
        <f t="shared" si="166"/>
        <v>32</v>
      </c>
      <c r="Z568" s="40">
        <f t="shared" si="167"/>
        <v>1.3148E-2</v>
      </c>
      <c r="AA568" s="472"/>
      <c r="AB568" s="488"/>
      <c r="AC568" s="486"/>
    </row>
    <row r="569" spans="1:29" s="44" customFormat="1" ht="12.75" x14ac:dyDescent="0.2">
      <c r="A569" s="414"/>
      <c r="B569" s="45"/>
      <c r="C569" s="46"/>
      <c r="D569" s="47"/>
      <c r="E569" s="48"/>
      <c r="F569" s="49"/>
      <c r="G569" s="50"/>
      <c r="H569" s="51"/>
      <c r="I569" s="51">
        <v>4</v>
      </c>
      <c r="J569" s="56" t="s">
        <v>337</v>
      </c>
      <c r="K569" s="37">
        <v>1600</v>
      </c>
      <c r="L569" s="53">
        <v>0</v>
      </c>
      <c r="M569" s="53">
        <v>0</v>
      </c>
      <c r="N569" s="57">
        <v>0</v>
      </c>
      <c r="O569" s="70" t="s">
        <v>55</v>
      </c>
      <c r="P569" s="151">
        <f t="shared" si="168"/>
        <v>0</v>
      </c>
      <c r="Q569" s="40">
        <f t="shared" si="165"/>
        <v>0</v>
      </c>
      <c r="R569" s="55"/>
      <c r="S569" s="56" t="s">
        <v>336</v>
      </c>
      <c r="T569" s="37">
        <v>1600</v>
      </c>
      <c r="U569" s="53">
        <v>67</v>
      </c>
      <c r="V569" s="53">
        <v>61</v>
      </c>
      <c r="W569" s="57">
        <v>48</v>
      </c>
      <c r="X569" s="70" t="s">
        <v>369</v>
      </c>
      <c r="Y569" s="54">
        <f t="shared" si="166"/>
        <v>58.666666666666664</v>
      </c>
      <c r="Z569" s="40">
        <f t="shared" si="167"/>
        <v>2.4104666666666663E-2</v>
      </c>
      <c r="AA569" s="472"/>
      <c r="AB569" s="488"/>
      <c r="AC569" s="486"/>
    </row>
    <row r="570" spans="1:29" s="44" customFormat="1" ht="12.75" x14ac:dyDescent="0.2">
      <c r="A570" s="414"/>
      <c r="B570" s="45"/>
      <c r="C570" s="46"/>
      <c r="D570" s="47"/>
      <c r="E570" s="48"/>
      <c r="F570" s="49"/>
      <c r="G570" s="50"/>
      <c r="H570" s="51"/>
      <c r="I570" s="51">
        <v>5</v>
      </c>
      <c r="J570" s="56" t="s">
        <v>338</v>
      </c>
      <c r="K570" s="37">
        <v>1600</v>
      </c>
      <c r="L570" s="53">
        <v>0</v>
      </c>
      <c r="M570" s="53">
        <v>0</v>
      </c>
      <c r="N570" s="57">
        <v>0</v>
      </c>
      <c r="O570" s="70" t="s">
        <v>55</v>
      </c>
      <c r="P570" s="151">
        <f t="shared" si="168"/>
        <v>0</v>
      </c>
      <c r="Q570" s="40">
        <f t="shared" si="165"/>
        <v>0</v>
      </c>
      <c r="R570" s="55"/>
      <c r="S570" s="56" t="s">
        <v>337</v>
      </c>
      <c r="T570" s="37">
        <v>1600</v>
      </c>
      <c r="U570" s="53">
        <v>67</v>
      </c>
      <c r="V570" s="53">
        <v>61</v>
      </c>
      <c r="W570" s="57">
        <v>48</v>
      </c>
      <c r="X570" s="70" t="s">
        <v>369</v>
      </c>
      <c r="Y570" s="54">
        <f t="shared" si="166"/>
        <v>58.666666666666664</v>
      </c>
      <c r="Z570" s="40">
        <f t="shared" si="167"/>
        <v>2.4104666666666663E-2</v>
      </c>
      <c r="AA570" s="472"/>
      <c r="AB570" s="488"/>
      <c r="AC570" s="486"/>
    </row>
    <row r="571" spans="1:29" s="44" customFormat="1" ht="12.75" x14ac:dyDescent="0.2">
      <c r="A571" s="414"/>
      <c r="B571" s="45"/>
      <c r="C571" s="46"/>
      <c r="D571" s="47"/>
      <c r="E571" s="48"/>
      <c r="F571" s="49"/>
      <c r="G571" s="50"/>
      <c r="H571" s="51"/>
      <c r="I571" s="51">
        <v>6</v>
      </c>
      <c r="J571" s="56" t="s">
        <v>340</v>
      </c>
      <c r="K571" s="37">
        <v>1600</v>
      </c>
      <c r="L571" s="53">
        <v>21</v>
      </c>
      <c r="M571" s="53">
        <v>18</v>
      </c>
      <c r="N571" s="57">
        <v>16</v>
      </c>
      <c r="O571" s="70" t="s">
        <v>55</v>
      </c>
      <c r="P571" s="151">
        <f t="shared" si="168"/>
        <v>18.333333333333332</v>
      </c>
      <c r="Q571" s="40">
        <f t="shared" si="165"/>
        <v>7.5327083333333322E-3</v>
      </c>
      <c r="R571" s="55"/>
      <c r="S571" s="56" t="s">
        <v>338</v>
      </c>
      <c r="T571" s="37">
        <v>1600</v>
      </c>
      <c r="U571" s="53">
        <v>6</v>
      </c>
      <c r="V571" s="53">
        <v>3</v>
      </c>
      <c r="W571" s="57">
        <v>4</v>
      </c>
      <c r="X571" s="70" t="s">
        <v>369</v>
      </c>
      <c r="Y571" s="54">
        <f t="shared" si="166"/>
        <v>4.333333333333333</v>
      </c>
      <c r="Z571" s="40">
        <f t="shared" si="167"/>
        <v>1.7804583333333331E-3</v>
      </c>
      <c r="AA571" s="472"/>
      <c r="AB571" s="488"/>
      <c r="AC571" s="486"/>
    </row>
    <row r="572" spans="1:29" s="44" customFormat="1" ht="12.75" x14ac:dyDescent="0.2">
      <c r="A572" s="414"/>
      <c r="B572" s="45"/>
      <c r="C572" s="46"/>
      <c r="D572" s="47"/>
      <c r="E572" s="48"/>
      <c r="F572" s="49"/>
      <c r="G572" s="50"/>
      <c r="H572" s="51"/>
      <c r="I572" s="51">
        <v>7</v>
      </c>
      <c r="J572" s="56" t="s">
        <v>342</v>
      </c>
      <c r="K572" s="37">
        <v>1600</v>
      </c>
      <c r="L572" s="53">
        <v>18</v>
      </c>
      <c r="M572" s="53">
        <v>13</v>
      </c>
      <c r="N572" s="57">
        <v>11</v>
      </c>
      <c r="O572" s="70" t="s">
        <v>55</v>
      </c>
      <c r="P572" s="151">
        <f t="shared" si="168"/>
        <v>14</v>
      </c>
      <c r="Q572" s="40">
        <f t="shared" si="165"/>
        <v>5.7522499999999996E-3</v>
      </c>
      <c r="R572" s="55"/>
      <c r="S572" s="56" t="s">
        <v>339</v>
      </c>
      <c r="T572" s="37">
        <v>1600</v>
      </c>
      <c r="U572" s="53">
        <v>27</v>
      </c>
      <c r="V572" s="53">
        <v>21</v>
      </c>
      <c r="W572" s="57">
        <v>16</v>
      </c>
      <c r="X572" s="70" t="s">
        <v>369</v>
      </c>
      <c r="Y572" s="54">
        <f t="shared" si="166"/>
        <v>21.333333333333332</v>
      </c>
      <c r="Z572" s="40">
        <f t="shared" si="167"/>
        <v>8.7653333333333333E-3</v>
      </c>
      <c r="AA572" s="472"/>
      <c r="AB572" s="488"/>
      <c r="AC572" s="486"/>
    </row>
    <row r="573" spans="1:29" s="44" customFormat="1" ht="12.75" x14ac:dyDescent="0.2">
      <c r="A573" s="414"/>
      <c r="B573" s="45"/>
      <c r="C573" s="46"/>
      <c r="D573" s="47"/>
      <c r="E573" s="48"/>
      <c r="F573" s="49"/>
      <c r="G573" s="50"/>
      <c r="H573" s="51"/>
      <c r="I573" s="51">
        <v>8</v>
      </c>
      <c r="J573" s="56" t="s">
        <v>343</v>
      </c>
      <c r="K573" s="37">
        <v>1600</v>
      </c>
      <c r="L573" s="53">
        <v>18</v>
      </c>
      <c r="M573" s="53">
        <v>13</v>
      </c>
      <c r="N573" s="57">
        <v>11</v>
      </c>
      <c r="O573" s="70" t="s">
        <v>55</v>
      </c>
      <c r="P573" s="151">
        <f t="shared" si="168"/>
        <v>14</v>
      </c>
      <c r="Q573" s="40">
        <f t="shared" si="165"/>
        <v>5.7522499999999996E-3</v>
      </c>
      <c r="R573" s="55"/>
      <c r="S573" s="56" t="s">
        <v>341</v>
      </c>
      <c r="T573" s="37">
        <v>1600</v>
      </c>
      <c r="U573" s="53">
        <v>27</v>
      </c>
      <c r="V573" s="53">
        <v>21</v>
      </c>
      <c r="W573" s="57">
        <v>16</v>
      </c>
      <c r="X573" s="70" t="s">
        <v>369</v>
      </c>
      <c r="Y573" s="54">
        <f t="shared" si="166"/>
        <v>21.333333333333332</v>
      </c>
      <c r="Z573" s="40">
        <f t="shared" si="167"/>
        <v>8.7653333333333333E-3</v>
      </c>
      <c r="AA573" s="472"/>
      <c r="AB573" s="488"/>
      <c r="AC573" s="486"/>
    </row>
    <row r="574" spans="1:29" s="44" customFormat="1" ht="12.75" x14ac:dyDescent="0.2">
      <c r="A574" s="414"/>
      <c r="B574" s="45"/>
      <c r="C574" s="46"/>
      <c r="D574" s="47"/>
      <c r="E574" s="48"/>
      <c r="F574" s="49"/>
      <c r="G574" s="50"/>
      <c r="H574" s="51"/>
      <c r="I574" s="51">
        <v>9</v>
      </c>
      <c r="J574" s="56" t="s">
        <v>579</v>
      </c>
      <c r="K574" s="37">
        <v>1600</v>
      </c>
      <c r="L574" s="53">
        <v>14</v>
      </c>
      <c r="M574" s="53">
        <v>17</v>
      </c>
      <c r="N574" s="57">
        <v>9</v>
      </c>
      <c r="O574" s="70" t="s">
        <v>55</v>
      </c>
      <c r="P574" s="151">
        <f t="shared" si="168"/>
        <v>13.333333333333334</v>
      </c>
      <c r="Q574" s="40">
        <f t="shared" si="165"/>
        <v>5.4783333333333342E-3</v>
      </c>
      <c r="R574" s="55"/>
      <c r="S574" s="56" t="s">
        <v>340</v>
      </c>
      <c r="T574" s="37">
        <v>1600</v>
      </c>
      <c r="U574" s="53">
        <v>8</v>
      </c>
      <c r="V574" s="53">
        <v>6</v>
      </c>
      <c r="W574" s="57">
        <v>4</v>
      </c>
      <c r="X574" s="70" t="s">
        <v>369</v>
      </c>
      <c r="Y574" s="54">
        <f t="shared" si="166"/>
        <v>6</v>
      </c>
      <c r="Z574" s="40">
        <f t="shared" si="167"/>
        <v>2.46525E-3</v>
      </c>
      <c r="AA574" s="472"/>
      <c r="AB574" s="488"/>
      <c r="AC574" s="486"/>
    </row>
    <row r="575" spans="1:29" s="44" customFormat="1" ht="12.75" x14ac:dyDescent="0.2">
      <c r="A575" s="414"/>
      <c r="B575" s="45"/>
      <c r="C575" s="46"/>
      <c r="D575" s="47"/>
      <c r="E575" s="48"/>
      <c r="F575" s="49"/>
      <c r="G575" s="50"/>
      <c r="H575" s="51"/>
      <c r="I575" s="51">
        <v>10</v>
      </c>
      <c r="J575" s="56" t="s">
        <v>580</v>
      </c>
      <c r="K575" s="37">
        <v>1600</v>
      </c>
      <c r="L575" s="53">
        <v>14</v>
      </c>
      <c r="M575" s="53">
        <v>17</v>
      </c>
      <c r="N575" s="57">
        <v>9</v>
      </c>
      <c r="O575" s="70" t="s">
        <v>55</v>
      </c>
      <c r="P575" s="151">
        <f t="shared" si="168"/>
        <v>13.333333333333334</v>
      </c>
      <c r="Q575" s="40">
        <f t="shared" si="165"/>
        <v>5.4783333333333342E-3</v>
      </c>
      <c r="R575" s="55"/>
      <c r="S575" s="56" t="s">
        <v>578</v>
      </c>
      <c r="T575" s="37">
        <v>1600</v>
      </c>
      <c r="U575" s="53">
        <v>0</v>
      </c>
      <c r="V575" s="53">
        <v>0</v>
      </c>
      <c r="W575" s="57">
        <v>0</v>
      </c>
      <c r="X575" s="70" t="s">
        <v>369</v>
      </c>
      <c r="Y575" s="54">
        <f t="shared" si="166"/>
        <v>0</v>
      </c>
      <c r="Z575" s="40">
        <f t="shared" si="167"/>
        <v>0</v>
      </c>
      <c r="AA575" s="472"/>
      <c r="AB575" s="488"/>
      <c r="AC575" s="486"/>
    </row>
    <row r="576" spans="1:29" s="44" customFormat="1" ht="12.75" x14ac:dyDescent="0.2">
      <c r="A576" s="414"/>
      <c r="B576" s="45"/>
      <c r="C576" s="46"/>
      <c r="D576" s="47"/>
      <c r="E576" s="48"/>
      <c r="F576" s="49"/>
      <c r="G576" s="50"/>
      <c r="H576" s="51"/>
      <c r="I576" s="51">
        <v>11</v>
      </c>
      <c r="J576" s="56" t="s">
        <v>339</v>
      </c>
      <c r="K576" s="37">
        <v>1600</v>
      </c>
      <c r="L576" s="53">
        <v>42</v>
      </c>
      <c r="M576" s="53">
        <v>22</v>
      </c>
      <c r="N576" s="57">
        <v>31</v>
      </c>
      <c r="O576" s="70" t="s">
        <v>55</v>
      </c>
      <c r="P576" s="151">
        <f t="shared" si="168"/>
        <v>31.666666666666668</v>
      </c>
      <c r="Q576" s="40">
        <f t="shared" si="165"/>
        <v>1.3011041666666667E-2</v>
      </c>
      <c r="R576" s="55"/>
      <c r="S576" s="56" t="s">
        <v>339</v>
      </c>
      <c r="T576" s="37">
        <v>1600</v>
      </c>
      <c r="U576" s="53">
        <v>19</v>
      </c>
      <c r="V576" s="53">
        <v>15</v>
      </c>
      <c r="W576" s="57">
        <v>21</v>
      </c>
      <c r="X576" s="70" t="s">
        <v>369</v>
      </c>
      <c r="Y576" s="54">
        <f t="shared" si="166"/>
        <v>18.333333333333332</v>
      </c>
      <c r="Z576" s="40">
        <f t="shared" si="167"/>
        <v>7.5327083333333322E-3</v>
      </c>
      <c r="AA576" s="472"/>
      <c r="AB576" s="488"/>
      <c r="AC576" s="486"/>
    </row>
    <row r="577" spans="1:29" s="44" customFormat="1" ht="12.75" x14ac:dyDescent="0.2">
      <c r="A577" s="414"/>
      <c r="B577" s="45"/>
      <c r="C577" s="46"/>
      <c r="D577" s="47"/>
      <c r="E577" s="48"/>
      <c r="F577" s="49"/>
      <c r="G577" s="50"/>
      <c r="H577" s="51"/>
      <c r="I577" s="51">
        <v>12</v>
      </c>
      <c r="J577" s="56" t="s">
        <v>341</v>
      </c>
      <c r="K577" s="37">
        <v>1600</v>
      </c>
      <c r="L577" s="53">
        <v>42</v>
      </c>
      <c r="M577" s="53">
        <v>22</v>
      </c>
      <c r="N577" s="57">
        <v>31</v>
      </c>
      <c r="O577" s="70" t="s">
        <v>55</v>
      </c>
      <c r="P577" s="151">
        <f t="shared" si="168"/>
        <v>31.666666666666668</v>
      </c>
      <c r="Q577" s="40">
        <f t="shared" si="165"/>
        <v>1.3011041666666667E-2</v>
      </c>
      <c r="R577" s="55"/>
      <c r="S577" s="56" t="s">
        <v>341</v>
      </c>
      <c r="T577" s="37">
        <v>1600</v>
      </c>
      <c r="U577" s="53">
        <v>19</v>
      </c>
      <c r="V577" s="53">
        <v>15</v>
      </c>
      <c r="W577" s="57">
        <v>21</v>
      </c>
      <c r="X577" s="70" t="s">
        <v>369</v>
      </c>
      <c r="Y577" s="54">
        <f t="shared" si="166"/>
        <v>18.333333333333332</v>
      </c>
      <c r="Z577" s="40">
        <f t="shared" si="167"/>
        <v>7.5327083333333322E-3</v>
      </c>
      <c r="AA577" s="472"/>
      <c r="AB577" s="488"/>
      <c r="AC577" s="486"/>
    </row>
    <row r="578" spans="1:29" s="44" customFormat="1" ht="12.75" x14ac:dyDescent="0.2">
      <c r="A578" s="414"/>
      <c r="B578" s="45"/>
      <c r="C578" s="46"/>
      <c r="D578" s="47"/>
      <c r="E578" s="48"/>
      <c r="F578" s="49"/>
      <c r="G578" s="50"/>
      <c r="H578" s="51"/>
      <c r="I578" s="51">
        <v>13</v>
      </c>
      <c r="J578" s="56" t="s">
        <v>344</v>
      </c>
      <c r="K578" s="37">
        <v>1600</v>
      </c>
      <c r="L578" s="53">
        <v>15</v>
      </c>
      <c r="M578" s="53">
        <v>12</v>
      </c>
      <c r="N578" s="57">
        <v>11</v>
      </c>
      <c r="O578" s="70" t="s">
        <v>55</v>
      </c>
      <c r="P578" s="151">
        <f t="shared" si="168"/>
        <v>12.666666666666666</v>
      </c>
      <c r="Q578" s="40">
        <f t="shared" si="165"/>
        <v>5.2044166666666662E-3</v>
      </c>
      <c r="R578" s="55"/>
      <c r="S578" s="56" t="s">
        <v>342</v>
      </c>
      <c r="T578" s="37">
        <v>1600</v>
      </c>
      <c r="U578" s="53">
        <v>28</v>
      </c>
      <c r="V578" s="53">
        <v>24</v>
      </c>
      <c r="W578" s="57">
        <v>16</v>
      </c>
      <c r="X578" s="70" t="s">
        <v>369</v>
      </c>
      <c r="Y578" s="54">
        <f t="shared" si="166"/>
        <v>22.666666666666668</v>
      </c>
      <c r="Z578" s="40">
        <f t="shared" si="167"/>
        <v>9.3131666666666675E-3</v>
      </c>
      <c r="AA578" s="472"/>
      <c r="AB578" s="488"/>
      <c r="AC578" s="486"/>
    </row>
    <row r="579" spans="1:29" s="44" customFormat="1" ht="12.75" x14ac:dyDescent="0.2">
      <c r="A579" s="414"/>
      <c r="B579" s="45"/>
      <c r="C579" s="46"/>
      <c r="D579" s="47"/>
      <c r="E579" s="48"/>
      <c r="F579" s="49"/>
      <c r="G579" s="50"/>
      <c r="H579" s="51"/>
      <c r="I579" s="51">
        <v>14</v>
      </c>
      <c r="J579" s="56" t="s">
        <v>345</v>
      </c>
      <c r="K579" s="37">
        <v>1600</v>
      </c>
      <c r="L579" s="53">
        <v>15</v>
      </c>
      <c r="M579" s="53">
        <v>12</v>
      </c>
      <c r="N579" s="57">
        <v>11</v>
      </c>
      <c r="O579" s="70" t="s">
        <v>55</v>
      </c>
      <c r="P579" s="151">
        <f t="shared" si="168"/>
        <v>12.666666666666666</v>
      </c>
      <c r="Q579" s="40">
        <f t="shared" si="165"/>
        <v>5.2044166666666662E-3</v>
      </c>
      <c r="R579" s="55"/>
      <c r="S579" s="56" t="s">
        <v>343</v>
      </c>
      <c r="T579" s="37">
        <v>1600</v>
      </c>
      <c r="U579" s="53">
        <v>28</v>
      </c>
      <c r="V579" s="53">
        <v>24</v>
      </c>
      <c r="W579" s="57">
        <v>16</v>
      </c>
      <c r="X579" s="70" t="s">
        <v>369</v>
      </c>
      <c r="Y579" s="54">
        <f t="shared" si="166"/>
        <v>22.666666666666668</v>
      </c>
      <c r="Z579" s="40">
        <f t="shared" si="167"/>
        <v>9.3131666666666675E-3</v>
      </c>
      <c r="AA579" s="472"/>
      <c r="AB579" s="488"/>
      <c r="AC579" s="486"/>
    </row>
    <row r="580" spans="1:29" s="44" customFormat="1" ht="12.75" x14ac:dyDescent="0.2">
      <c r="A580" s="414"/>
      <c r="B580" s="45"/>
      <c r="C580" s="46"/>
      <c r="D580" s="47"/>
      <c r="E580" s="48"/>
      <c r="F580" s="49"/>
      <c r="G580" s="50"/>
      <c r="H580" s="51"/>
      <c r="I580" s="51">
        <v>15</v>
      </c>
      <c r="J580" s="56" t="s">
        <v>578</v>
      </c>
      <c r="K580" s="37">
        <v>1600</v>
      </c>
      <c r="L580" s="53">
        <v>0</v>
      </c>
      <c r="M580" s="53">
        <v>0</v>
      </c>
      <c r="N580" s="57">
        <v>0</v>
      </c>
      <c r="O580" s="70" t="s">
        <v>55</v>
      </c>
      <c r="P580" s="151">
        <f t="shared" si="168"/>
        <v>0</v>
      </c>
      <c r="Q580" s="40">
        <f t="shared" si="165"/>
        <v>0</v>
      </c>
      <c r="R580" s="55"/>
      <c r="S580" s="56" t="s">
        <v>579</v>
      </c>
      <c r="T580" s="37">
        <v>1600</v>
      </c>
      <c r="U580" s="53">
        <v>18</v>
      </c>
      <c r="V580" s="53">
        <v>16</v>
      </c>
      <c r="W580" s="57">
        <v>10</v>
      </c>
      <c r="X580" s="70" t="s">
        <v>369</v>
      </c>
      <c r="Y580" s="54">
        <f t="shared" si="166"/>
        <v>14.666666666666666</v>
      </c>
      <c r="Z580" s="40">
        <f t="shared" si="167"/>
        <v>6.0261666666666658E-3</v>
      </c>
      <c r="AA580" s="472"/>
      <c r="AB580" s="488"/>
      <c r="AC580" s="486"/>
    </row>
    <row r="581" spans="1:29" s="44" customFormat="1" ht="13.5" thickBot="1" x14ac:dyDescent="0.25">
      <c r="A581" s="414"/>
      <c r="B581" s="71"/>
      <c r="C581" s="72"/>
      <c r="D581" s="73"/>
      <c r="E581" s="74"/>
      <c r="F581" s="75"/>
      <c r="G581" s="76"/>
      <c r="H581" s="77"/>
      <c r="I581" s="77">
        <v>16</v>
      </c>
      <c r="J581" s="60" t="s">
        <v>581</v>
      </c>
      <c r="K581" s="61">
        <v>1600</v>
      </c>
      <c r="L581" s="62">
        <v>0</v>
      </c>
      <c r="M581" s="62">
        <v>0</v>
      </c>
      <c r="N581" s="62">
        <v>0</v>
      </c>
      <c r="O581" s="63" t="s">
        <v>55</v>
      </c>
      <c r="P581" s="64">
        <f t="shared" si="168"/>
        <v>0</v>
      </c>
      <c r="Q581" s="65">
        <f t="shared" si="165"/>
        <v>0</v>
      </c>
      <c r="R581" s="66"/>
      <c r="S581" s="60" t="s">
        <v>580</v>
      </c>
      <c r="T581" s="61">
        <v>1600</v>
      </c>
      <c r="U581" s="62">
        <v>18</v>
      </c>
      <c r="V581" s="62">
        <v>16</v>
      </c>
      <c r="W581" s="67">
        <v>10</v>
      </c>
      <c r="X581" s="63" t="s">
        <v>369</v>
      </c>
      <c r="Y581" s="64">
        <f t="shared" si="166"/>
        <v>14.666666666666666</v>
      </c>
      <c r="Z581" s="65">
        <f t="shared" si="167"/>
        <v>6.0261666666666658E-3</v>
      </c>
      <c r="AA581" s="473"/>
      <c r="AB581" s="488"/>
      <c r="AC581" s="486"/>
    </row>
    <row r="582" spans="1:29" s="44" customFormat="1" ht="13.5" thickBot="1" x14ac:dyDescent="0.25">
      <c r="A582" s="414"/>
      <c r="B582" s="29">
        <v>44852</v>
      </c>
      <c r="C582" s="30">
        <v>0.47916666666666669</v>
      </c>
      <c r="D582" s="31">
        <v>15</v>
      </c>
      <c r="E582" s="32">
        <f>(MAX(L582:N582))/K582/1.44</f>
        <v>8.3333333333333329E-2</v>
      </c>
      <c r="F582" s="33">
        <f>(MAX(U582:W582))/T582/1.44</f>
        <v>8.8888888888888892E-2</v>
      </c>
      <c r="G582" s="34" t="s">
        <v>172</v>
      </c>
      <c r="H582" s="35" t="s">
        <v>28</v>
      </c>
      <c r="I582" s="35">
        <v>47011</v>
      </c>
      <c r="J582" s="36" t="s">
        <v>29</v>
      </c>
      <c r="K582" s="37">
        <v>1000</v>
      </c>
      <c r="L582" s="38">
        <f>SUM(L583:L598)</f>
        <v>66</v>
      </c>
      <c r="M582" s="38">
        <f>SUM(M583:M598)</f>
        <v>120</v>
      </c>
      <c r="N582" s="38">
        <f>SUM(N583:N598)</f>
        <v>105</v>
      </c>
      <c r="O582" s="68" t="s">
        <v>542</v>
      </c>
      <c r="P582" s="38">
        <f>(L582+M582+N582)/3</f>
        <v>97</v>
      </c>
      <c r="Q582" s="40">
        <f t="shared" si="165"/>
        <v>6.3767799999999999E-2</v>
      </c>
      <c r="R582" s="41"/>
      <c r="S582" s="42" t="s">
        <v>36</v>
      </c>
      <c r="T582" s="37">
        <v>1000</v>
      </c>
      <c r="U582" s="38">
        <f>SUM(U583:U598)</f>
        <v>128</v>
      </c>
      <c r="V582" s="38">
        <f>SUM(V583:V598)</f>
        <v>96</v>
      </c>
      <c r="W582" s="43">
        <f>SUM(W583:W598)</f>
        <v>117</v>
      </c>
      <c r="X582" s="39" t="s">
        <v>798</v>
      </c>
      <c r="Y582" s="38">
        <f t="shared" ref="Y582" si="169">(U582+V582+W582)/3</f>
        <v>113.66666666666667</v>
      </c>
      <c r="Z582" s="40">
        <f t="shared" si="167"/>
        <v>7.472446666666667E-2</v>
      </c>
      <c r="AA582" s="471" t="s">
        <v>31</v>
      </c>
      <c r="AB582" s="487">
        <f>Q582+Z582</f>
        <v>0.13849226666666667</v>
      </c>
      <c r="AC582" s="486">
        <f t="shared" si="154"/>
        <v>861.50773333333336</v>
      </c>
    </row>
    <row r="583" spans="1:29" s="44" customFormat="1" ht="12.75" x14ac:dyDescent="0.2">
      <c r="A583" s="414"/>
      <c r="B583" s="45"/>
      <c r="C583" s="46"/>
      <c r="D583" s="47"/>
      <c r="E583" s="48"/>
      <c r="F583" s="49"/>
      <c r="G583" s="50"/>
      <c r="H583" s="51"/>
      <c r="I583" s="51">
        <v>1</v>
      </c>
      <c r="J583" s="52" t="s">
        <v>605</v>
      </c>
      <c r="K583" s="37">
        <v>1000</v>
      </c>
      <c r="L583" s="53">
        <v>6</v>
      </c>
      <c r="M583" s="53">
        <v>8</v>
      </c>
      <c r="N583" s="57">
        <v>7</v>
      </c>
      <c r="O583" s="70" t="s">
        <v>542</v>
      </c>
      <c r="P583" s="54">
        <f>(L583+M583+N583)/3</f>
        <v>7</v>
      </c>
      <c r="Q583" s="40">
        <f t="shared" si="165"/>
        <v>4.6017999999999996E-3</v>
      </c>
      <c r="R583" s="55"/>
      <c r="S583" s="52" t="s">
        <v>605</v>
      </c>
      <c r="T583" s="37">
        <v>1000</v>
      </c>
      <c r="U583" s="53">
        <v>18</v>
      </c>
      <c r="V583" s="53">
        <v>17</v>
      </c>
      <c r="W583" s="57">
        <v>27</v>
      </c>
      <c r="X583" s="70" t="s">
        <v>798</v>
      </c>
      <c r="Y583" s="54">
        <f t="shared" ref="Y583:Y598" si="170">(U583+V583+W583)/3</f>
        <v>20.666666666666668</v>
      </c>
      <c r="Z583" s="40">
        <f t="shared" si="167"/>
        <v>1.3586266666666668E-2</v>
      </c>
      <c r="AA583" s="472"/>
      <c r="AB583" s="488"/>
      <c r="AC583" s="486"/>
    </row>
    <row r="584" spans="1:29" s="44" customFormat="1" ht="12.75" x14ac:dyDescent="0.2">
      <c r="A584" s="414"/>
      <c r="B584" s="45"/>
      <c r="C584" s="46"/>
      <c r="D584" s="47"/>
      <c r="E584" s="48"/>
      <c r="F584" s="49"/>
      <c r="G584" s="50"/>
      <c r="H584" s="51"/>
      <c r="I584" s="51">
        <v>2</v>
      </c>
      <c r="J584" s="56" t="s">
        <v>34</v>
      </c>
      <c r="K584" s="37">
        <v>1000</v>
      </c>
      <c r="L584" s="53">
        <v>0</v>
      </c>
      <c r="M584" s="53">
        <v>0</v>
      </c>
      <c r="N584" s="57">
        <v>0</v>
      </c>
      <c r="O584" s="70" t="s">
        <v>542</v>
      </c>
      <c r="P584" s="54">
        <f>(L585+M585+N585)/3</f>
        <v>0</v>
      </c>
      <c r="Q584" s="40">
        <f t="shared" si="165"/>
        <v>0</v>
      </c>
      <c r="R584" s="55"/>
      <c r="S584" s="56" t="s">
        <v>34</v>
      </c>
      <c r="T584" s="37">
        <v>1000</v>
      </c>
      <c r="U584" s="53">
        <v>0</v>
      </c>
      <c r="V584" s="53">
        <v>0</v>
      </c>
      <c r="W584" s="57">
        <v>0</v>
      </c>
      <c r="X584" s="70" t="s">
        <v>798</v>
      </c>
      <c r="Y584" s="54">
        <f t="shared" si="170"/>
        <v>0</v>
      </c>
      <c r="Z584" s="40">
        <f t="shared" si="167"/>
        <v>0</v>
      </c>
      <c r="AA584" s="472"/>
      <c r="AB584" s="488"/>
      <c r="AC584" s="486"/>
    </row>
    <row r="585" spans="1:29" s="44" customFormat="1" ht="12.75" x14ac:dyDescent="0.2">
      <c r="A585" s="414"/>
      <c r="B585" s="45"/>
      <c r="C585" s="46"/>
      <c r="D585" s="47"/>
      <c r="E585" s="48"/>
      <c r="F585" s="49"/>
      <c r="G585" s="50"/>
      <c r="H585" s="51"/>
      <c r="I585" s="51">
        <v>3</v>
      </c>
      <c r="J585" s="56" t="s">
        <v>34</v>
      </c>
      <c r="K585" s="37">
        <v>1000</v>
      </c>
      <c r="L585" s="53">
        <v>0</v>
      </c>
      <c r="M585" s="53">
        <v>0</v>
      </c>
      <c r="N585" s="57">
        <v>0</v>
      </c>
      <c r="O585" s="70" t="s">
        <v>542</v>
      </c>
      <c r="P585" s="54">
        <f>(L586+M586+N586)/3</f>
        <v>0</v>
      </c>
      <c r="Q585" s="40">
        <f t="shared" si="165"/>
        <v>0</v>
      </c>
      <c r="R585" s="55"/>
      <c r="S585" s="56" t="s">
        <v>34</v>
      </c>
      <c r="T585" s="37">
        <v>1000</v>
      </c>
      <c r="U585" s="53">
        <v>0</v>
      </c>
      <c r="V585" s="53">
        <v>0</v>
      </c>
      <c r="W585" s="57">
        <v>0</v>
      </c>
      <c r="X585" s="70" t="s">
        <v>798</v>
      </c>
      <c r="Y585" s="54">
        <f t="shared" si="170"/>
        <v>0</v>
      </c>
      <c r="Z585" s="40">
        <f t="shared" si="167"/>
        <v>0</v>
      </c>
      <c r="AA585" s="472"/>
      <c r="AB585" s="488"/>
      <c r="AC585" s="486"/>
    </row>
    <row r="586" spans="1:29" s="44" customFormat="1" ht="12.75" x14ac:dyDescent="0.2">
      <c r="A586" s="414"/>
      <c r="B586" s="45"/>
      <c r="C586" s="46"/>
      <c r="D586" s="47"/>
      <c r="E586" s="48"/>
      <c r="F586" s="49"/>
      <c r="G586" s="50"/>
      <c r="H586" s="51"/>
      <c r="I586" s="51">
        <v>4</v>
      </c>
      <c r="J586" s="56" t="s">
        <v>34</v>
      </c>
      <c r="K586" s="37">
        <v>1000</v>
      </c>
      <c r="L586" s="53">
        <v>0</v>
      </c>
      <c r="M586" s="53">
        <v>0</v>
      </c>
      <c r="N586" s="57">
        <v>0</v>
      </c>
      <c r="O586" s="70" t="s">
        <v>542</v>
      </c>
      <c r="P586" s="54">
        <f t="shared" ref="P586:P600" si="171">(L586+M586+N586)/3</f>
        <v>0</v>
      </c>
      <c r="Q586" s="40">
        <f t="shared" si="165"/>
        <v>0</v>
      </c>
      <c r="R586" s="55"/>
      <c r="S586" s="56" t="s">
        <v>34</v>
      </c>
      <c r="T586" s="37">
        <v>1000</v>
      </c>
      <c r="U586" s="53">
        <v>0</v>
      </c>
      <c r="V586" s="53">
        <v>0</v>
      </c>
      <c r="W586" s="57">
        <v>0</v>
      </c>
      <c r="X586" s="70" t="s">
        <v>798</v>
      </c>
      <c r="Y586" s="54">
        <f t="shared" si="170"/>
        <v>0</v>
      </c>
      <c r="Z586" s="40">
        <f t="shared" si="167"/>
        <v>0</v>
      </c>
      <c r="AA586" s="472"/>
      <c r="AB586" s="488"/>
      <c r="AC586" s="486"/>
    </row>
    <row r="587" spans="1:29" s="44" customFormat="1" ht="12.75" x14ac:dyDescent="0.2">
      <c r="A587" s="414"/>
      <c r="B587" s="45"/>
      <c r="C587" s="46"/>
      <c r="D587" s="47"/>
      <c r="E587" s="48"/>
      <c r="F587" s="49"/>
      <c r="G587" s="50"/>
      <c r="H587" s="51"/>
      <c r="I587" s="51">
        <v>5</v>
      </c>
      <c r="J587" s="56" t="s">
        <v>34</v>
      </c>
      <c r="K587" s="37">
        <v>1000</v>
      </c>
      <c r="L587" s="53">
        <v>0</v>
      </c>
      <c r="M587" s="53">
        <v>0</v>
      </c>
      <c r="N587" s="57">
        <v>0</v>
      </c>
      <c r="O587" s="70" t="s">
        <v>542</v>
      </c>
      <c r="P587" s="54">
        <f t="shared" si="171"/>
        <v>0</v>
      </c>
      <c r="Q587" s="40">
        <f t="shared" si="165"/>
        <v>0</v>
      </c>
      <c r="R587" s="55"/>
      <c r="S587" s="56" t="s">
        <v>34</v>
      </c>
      <c r="T587" s="37">
        <v>1000</v>
      </c>
      <c r="U587" s="53">
        <v>0</v>
      </c>
      <c r="V587" s="53">
        <v>0</v>
      </c>
      <c r="W587" s="57">
        <v>0</v>
      </c>
      <c r="X587" s="70" t="s">
        <v>798</v>
      </c>
      <c r="Y587" s="54">
        <f t="shared" si="170"/>
        <v>0</v>
      </c>
      <c r="Z587" s="40">
        <f t="shared" si="167"/>
        <v>0</v>
      </c>
      <c r="AA587" s="472"/>
      <c r="AB587" s="488"/>
      <c r="AC587" s="486"/>
    </row>
    <row r="588" spans="1:29" s="44" customFormat="1" ht="12.75" x14ac:dyDescent="0.2">
      <c r="A588" s="414"/>
      <c r="B588" s="45"/>
      <c r="C588" s="46"/>
      <c r="D588" s="47"/>
      <c r="E588" s="48"/>
      <c r="F588" s="49"/>
      <c r="G588" s="50"/>
      <c r="H588" s="51"/>
      <c r="I588" s="51">
        <v>6</v>
      </c>
      <c r="J588" s="56" t="s">
        <v>34</v>
      </c>
      <c r="K588" s="37">
        <v>1000</v>
      </c>
      <c r="L588" s="53">
        <v>0</v>
      </c>
      <c r="M588" s="53">
        <v>0</v>
      </c>
      <c r="N588" s="57">
        <v>0</v>
      </c>
      <c r="O588" s="70" t="s">
        <v>542</v>
      </c>
      <c r="P588" s="54">
        <f t="shared" si="171"/>
        <v>0</v>
      </c>
      <c r="Q588" s="40">
        <f t="shared" si="165"/>
        <v>0</v>
      </c>
      <c r="R588" s="55"/>
      <c r="S588" s="56" t="s">
        <v>34</v>
      </c>
      <c r="T588" s="37">
        <v>1000</v>
      </c>
      <c r="U588" s="53">
        <v>0</v>
      </c>
      <c r="V588" s="53">
        <v>0</v>
      </c>
      <c r="W588" s="57">
        <v>0</v>
      </c>
      <c r="X588" s="70" t="s">
        <v>798</v>
      </c>
      <c r="Y588" s="54">
        <f t="shared" si="170"/>
        <v>0</v>
      </c>
      <c r="Z588" s="40">
        <f t="shared" si="167"/>
        <v>0</v>
      </c>
      <c r="AA588" s="472"/>
      <c r="AB588" s="488"/>
      <c r="AC588" s="486"/>
    </row>
    <row r="589" spans="1:29" s="44" customFormat="1" ht="12.75" x14ac:dyDescent="0.2">
      <c r="A589" s="414"/>
      <c r="B589" s="45"/>
      <c r="C589" s="46"/>
      <c r="D589" s="47"/>
      <c r="E589" s="48"/>
      <c r="F589" s="49"/>
      <c r="G589" s="50"/>
      <c r="H589" s="51"/>
      <c r="I589" s="51">
        <v>7</v>
      </c>
      <c r="J589" s="56" t="s">
        <v>34</v>
      </c>
      <c r="K589" s="37">
        <v>1000</v>
      </c>
      <c r="L589" s="53">
        <v>0</v>
      </c>
      <c r="M589" s="53">
        <v>0</v>
      </c>
      <c r="N589" s="57">
        <v>0</v>
      </c>
      <c r="O589" s="70" t="s">
        <v>542</v>
      </c>
      <c r="P589" s="54">
        <f t="shared" si="171"/>
        <v>0</v>
      </c>
      <c r="Q589" s="40">
        <f t="shared" si="165"/>
        <v>0</v>
      </c>
      <c r="R589" s="55"/>
      <c r="S589" s="56" t="s">
        <v>34</v>
      </c>
      <c r="T589" s="37">
        <v>1000</v>
      </c>
      <c r="U589" s="53">
        <v>0</v>
      </c>
      <c r="V589" s="53">
        <v>0</v>
      </c>
      <c r="W589" s="57">
        <v>0</v>
      </c>
      <c r="X589" s="70" t="s">
        <v>798</v>
      </c>
      <c r="Y589" s="54">
        <f t="shared" si="170"/>
        <v>0</v>
      </c>
      <c r="Z589" s="40">
        <f t="shared" si="167"/>
        <v>0</v>
      </c>
      <c r="AA589" s="472"/>
      <c r="AB589" s="488"/>
      <c r="AC589" s="486"/>
    </row>
    <row r="590" spans="1:29" s="44" customFormat="1" ht="12.75" x14ac:dyDescent="0.2">
      <c r="A590" s="414"/>
      <c r="B590" s="45"/>
      <c r="C590" s="46"/>
      <c r="D590" s="47"/>
      <c r="E590" s="48"/>
      <c r="F590" s="49"/>
      <c r="G590" s="50"/>
      <c r="H590" s="51"/>
      <c r="I590" s="51">
        <v>8</v>
      </c>
      <c r="J590" s="56" t="s">
        <v>34</v>
      </c>
      <c r="K590" s="37">
        <v>1000</v>
      </c>
      <c r="L590" s="53">
        <v>0</v>
      </c>
      <c r="M590" s="53">
        <v>0</v>
      </c>
      <c r="N590" s="57">
        <v>0</v>
      </c>
      <c r="O590" s="70" t="s">
        <v>542</v>
      </c>
      <c r="P590" s="54">
        <f t="shared" si="171"/>
        <v>0</v>
      </c>
      <c r="Q590" s="40">
        <f t="shared" si="165"/>
        <v>0</v>
      </c>
      <c r="R590" s="55"/>
      <c r="S590" s="56" t="s">
        <v>34</v>
      </c>
      <c r="T590" s="37">
        <v>1000</v>
      </c>
      <c r="U590" s="53">
        <v>0</v>
      </c>
      <c r="V590" s="53">
        <v>0</v>
      </c>
      <c r="W590" s="57">
        <v>0</v>
      </c>
      <c r="X590" s="70" t="s">
        <v>798</v>
      </c>
      <c r="Y590" s="54">
        <f t="shared" si="170"/>
        <v>0</v>
      </c>
      <c r="Z590" s="40">
        <f t="shared" si="167"/>
        <v>0</v>
      </c>
      <c r="AA590" s="472"/>
      <c r="AB590" s="488"/>
      <c r="AC590" s="486"/>
    </row>
    <row r="591" spans="1:29" s="44" customFormat="1" ht="12.75" x14ac:dyDescent="0.2">
      <c r="A591" s="414"/>
      <c r="B591" s="45"/>
      <c r="C591" s="46"/>
      <c r="D591" s="47"/>
      <c r="E591" s="48"/>
      <c r="F591" s="49"/>
      <c r="G591" s="50"/>
      <c r="H591" s="51"/>
      <c r="I591" s="51">
        <v>9</v>
      </c>
      <c r="J591" s="52" t="s">
        <v>377</v>
      </c>
      <c r="K591" s="37">
        <v>1000</v>
      </c>
      <c r="L591" s="53">
        <v>2</v>
      </c>
      <c r="M591" s="53">
        <v>3</v>
      </c>
      <c r="N591" s="57">
        <v>2</v>
      </c>
      <c r="O591" s="70" t="s">
        <v>542</v>
      </c>
      <c r="P591" s="54">
        <f t="shared" si="171"/>
        <v>2.3333333333333335</v>
      </c>
      <c r="Q591" s="40">
        <f t="shared" si="165"/>
        <v>1.5339333333333333E-3</v>
      </c>
      <c r="R591" s="55"/>
      <c r="S591" s="56" t="s">
        <v>34</v>
      </c>
      <c r="T591" s="37">
        <v>1000</v>
      </c>
      <c r="U591" s="53">
        <v>0</v>
      </c>
      <c r="V591" s="53">
        <v>0</v>
      </c>
      <c r="W591" s="57">
        <v>0</v>
      </c>
      <c r="X591" s="70" t="s">
        <v>798</v>
      </c>
      <c r="Y591" s="54">
        <f t="shared" si="170"/>
        <v>0</v>
      </c>
      <c r="Z591" s="40">
        <f t="shared" si="167"/>
        <v>0</v>
      </c>
      <c r="AA591" s="472"/>
      <c r="AB591" s="488"/>
      <c r="AC591" s="486"/>
    </row>
    <row r="592" spans="1:29" s="44" customFormat="1" ht="12.75" x14ac:dyDescent="0.2">
      <c r="A592" s="414"/>
      <c r="B592" s="45"/>
      <c r="C592" s="46"/>
      <c r="D592" s="47"/>
      <c r="E592" s="48"/>
      <c r="F592" s="49"/>
      <c r="G592" s="50"/>
      <c r="H592" s="51"/>
      <c r="I592" s="51">
        <v>10</v>
      </c>
      <c r="J592" s="52" t="s">
        <v>380</v>
      </c>
      <c r="K592" s="37">
        <v>1000</v>
      </c>
      <c r="L592" s="53">
        <v>10</v>
      </c>
      <c r="M592" s="53">
        <v>38</v>
      </c>
      <c r="N592" s="57">
        <v>25</v>
      </c>
      <c r="O592" s="70" t="s">
        <v>542</v>
      </c>
      <c r="P592" s="54">
        <f t="shared" si="171"/>
        <v>24.333333333333332</v>
      </c>
      <c r="Q592" s="40">
        <f t="shared" si="165"/>
        <v>1.5996733333333332E-2</v>
      </c>
      <c r="R592" s="55"/>
      <c r="S592" s="52" t="s">
        <v>382</v>
      </c>
      <c r="T592" s="37">
        <v>1000</v>
      </c>
      <c r="U592" s="53">
        <v>2</v>
      </c>
      <c r="V592" s="53">
        <v>2</v>
      </c>
      <c r="W592" s="57">
        <v>1</v>
      </c>
      <c r="X592" s="70" t="s">
        <v>798</v>
      </c>
      <c r="Y592" s="54">
        <f t="shared" si="170"/>
        <v>1.6666666666666667</v>
      </c>
      <c r="Z592" s="40">
        <f t="shared" si="167"/>
        <v>1.0956666666666669E-3</v>
      </c>
      <c r="AA592" s="472"/>
      <c r="AB592" s="488"/>
      <c r="AC592" s="486"/>
    </row>
    <row r="593" spans="1:29" s="44" customFormat="1" ht="12.75" x14ac:dyDescent="0.2">
      <c r="A593" s="414"/>
      <c r="B593" s="45"/>
      <c r="C593" s="46"/>
      <c r="D593" s="47"/>
      <c r="E593" s="48"/>
      <c r="F593" s="49"/>
      <c r="G593" s="50"/>
      <c r="H593" s="51"/>
      <c r="I593" s="51">
        <v>11</v>
      </c>
      <c r="J593" s="52" t="s">
        <v>381</v>
      </c>
      <c r="K593" s="37">
        <v>1000</v>
      </c>
      <c r="L593" s="53">
        <v>10</v>
      </c>
      <c r="M593" s="53">
        <v>38</v>
      </c>
      <c r="N593" s="57">
        <v>25</v>
      </c>
      <c r="O593" s="70" t="s">
        <v>542</v>
      </c>
      <c r="P593" s="54">
        <f t="shared" si="171"/>
        <v>24.333333333333332</v>
      </c>
      <c r="Q593" s="40">
        <f t="shared" si="165"/>
        <v>1.5996733333333332E-2</v>
      </c>
      <c r="R593" s="55"/>
      <c r="S593" s="52" t="s">
        <v>378</v>
      </c>
      <c r="T593" s="37">
        <v>1000</v>
      </c>
      <c r="U593" s="53">
        <v>23</v>
      </c>
      <c r="V593" s="53">
        <v>16</v>
      </c>
      <c r="W593" s="57">
        <v>19</v>
      </c>
      <c r="X593" s="70" t="s">
        <v>798</v>
      </c>
      <c r="Y593" s="54">
        <f t="shared" si="170"/>
        <v>19.333333333333332</v>
      </c>
      <c r="Z593" s="40">
        <f t="shared" si="167"/>
        <v>1.2709733333333332E-2</v>
      </c>
      <c r="AA593" s="472"/>
      <c r="AB593" s="488"/>
      <c r="AC593" s="486"/>
    </row>
    <row r="594" spans="1:29" s="44" customFormat="1" ht="12.75" x14ac:dyDescent="0.2">
      <c r="A594" s="414"/>
      <c r="B594" s="45"/>
      <c r="C594" s="46"/>
      <c r="D594" s="47"/>
      <c r="E594" s="48"/>
      <c r="F594" s="49"/>
      <c r="G594" s="50"/>
      <c r="H594" s="51"/>
      <c r="I594" s="51">
        <v>12</v>
      </c>
      <c r="J594" s="52" t="s">
        <v>378</v>
      </c>
      <c r="K594" s="37">
        <v>1000</v>
      </c>
      <c r="L594" s="53">
        <v>17</v>
      </c>
      <c r="M594" s="53">
        <v>15</v>
      </c>
      <c r="N594" s="57">
        <v>21</v>
      </c>
      <c r="O594" s="70" t="s">
        <v>542</v>
      </c>
      <c r="P594" s="54">
        <f t="shared" si="171"/>
        <v>17.666666666666668</v>
      </c>
      <c r="Q594" s="40">
        <f t="shared" si="165"/>
        <v>1.1614066666666667E-2</v>
      </c>
      <c r="R594" s="55"/>
      <c r="S594" s="52" t="s">
        <v>379</v>
      </c>
      <c r="T594" s="37">
        <v>1000</v>
      </c>
      <c r="U594" s="53">
        <v>23</v>
      </c>
      <c r="V594" s="53">
        <v>16</v>
      </c>
      <c r="W594" s="57">
        <v>19</v>
      </c>
      <c r="X594" s="70" t="s">
        <v>798</v>
      </c>
      <c r="Y594" s="54">
        <f t="shared" si="170"/>
        <v>19.333333333333332</v>
      </c>
      <c r="Z594" s="40">
        <f t="shared" si="167"/>
        <v>1.2709733333333332E-2</v>
      </c>
      <c r="AA594" s="472"/>
      <c r="AB594" s="488"/>
      <c r="AC594" s="486"/>
    </row>
    <row r="595" spans="1:29" s="44" customFormat="1" ht="12.75" x14ac:dyDescent="0.2">
      <c r="A595" s="414"/>
      <c r="B595" s="45"/>
      <c r="C595" s="46"/>
      <c r="D595" s="47"/>
      <c r="E595" s="48"/>
      <c r="F595" s="49"/>
      <c r="G595" s="50"/>
      <c r="H595" s="51"/>
      <c r="I595" s="51">
        <v>13</v>
      </c>
      <c r="J595" s="52" t="s">
        <v>379</v>
      </c>
      <c r="K595" s="37">
        <v>1000</v>
      </c>
      <c r="L595" s="53">
        <v>17</v>
      </c>
      <c r="M595" s="53">
        <v>15</v>
      </c>
      <c r="N595" s="57">
        <v>21</v>
      </c>
      <c r="O595" s="70" t="s">
        <v>542</v>
      </c>
      <c r="P595" s="54">
        <f t="shared" si="171"/>
        <v>17.666666666666668</v>
      </c>
      <c r="Q595" s="40">
        <f t="shared" si="165"/>
        <v>1.1614066666666667E-2</v>
      </c>
      <c r="R595" s="55"/>
      <c r="S595" s="52" t="s">
        <v>377</v>
      </c>
      <c r="T595" s="37">
        <v>1000</v>
      </c>
      <c r="U595" s="53">
        <v>4</v>
      </c>
      <c r="V595" s="53">
        <v>3</v>
      </c>
      <c r="W595" s="57">
        <v>5</v>
      </c>
      <c r="X595" s="70" t="s">
        <v>798</v>
      </c>
      <c r="Y595" s="54">
        <f t="shared" si="170"/>
        <v>4</v>
      </c>
      <c r="Z595" s="40">
        <f t="shared" si="167"/>
        <v>2.6295999999999997E-3</v>
      </c>
      <c r="AA595" s="472"/>
      <c r="AB595" s="488"/>
      <c r="AC595" s="486"/>
    </row>
    <row r="596" spans="1:29" s="44" customFormat="1" ht="12.75" x14ac:dyDescent="0.2">
      <c r="A596" s="414"/>
      <c r="B596" s="45"/>
      <c r="C596" s="46"/>
      <c r="D596" s="47"/>
      <c r="E596" s="48"/>
      <c r="F596" s="49"/>
      <c r="G596" s="50"/>
      <c r="H596" s="51"/>
      <c r="I596" s="51">
        <v>14</v>
      </c>
      <c r="J596" s="52" t="s">
        <v>382</v>
      </c>
      <c r="K596" s="37">
        <v>1000</v>
      </c>
      <c r="L596" s="53">
        <v>4</v>
      </c>
      <c r="M596" s="53">
        <v>3</v>
      </c>
      <c r="N596" s="57">
        <v>4</v>
      </c>
      <c r="O596" s="70" t="s">
        <v>542</v>
      </c>
      <c r="P596" s="54">
        <f t="shared" si="171"/>
        <v>3.6666666666666665</v>
      </c>
      <c r="Q596" s="40">
        <f t="shared" si="165"/>
        <v>2.4104666666666663E-3</v>
      </c>
      <c r="R596" s="55"/>
      <c r="S596" s="52" t="s">
        <v>380</v>
      </c>
      <c r="T596" s="37">
        <v>1000</v>
      </c>
      <c r="U596" s="53">
        <v>29</v>
      </c>
      <c r="V596" s="53">
        <v>21</v>
      </c>
      <c r="W596" s="57">
        <v>23</v>
      </c>
      <c r="X596" s="70" t="s">
        <v>798</v>
      </c>
      <c r="Y596" s="54">
        <f t="shared" si="170"/>
        <v>24.333333333333332</v>
      </c>
      <c r="Z596" s="40">
        <f t="shared" si="167"/>
        <v>1.5996733333333332E-2</v>
      </c>
      <c r="AA596" s="472"/>
      <c r="AB596" s="488"/>
      <c r="AC596" s="486"/>
    </row>
    <row r="597" spans="1:29" s="44" customFormat="1" ht="12.75" x14ac:dyDescent="0.2">
      <c r="A597" s="414"/>
      <c r="B597" s="45"/>
      <c r="C597" s="46"/>
      <c r="D597" s="47"/>
      <c r="E597" s="48"/>
      <c r="F597" s="49"/>
      <c r="G597" s="50"/>
      <c r="H597" s="51"/>
      <c r="I597" s="51">
        <v>15</v>
      </c>
      <c r="J597" s="52" t="s">
        <v>34</v>
      </c>
      <c r="K597" s="37">
        <v>1000</v>
      </c>
      <c r="L597" s="53">
        <v>0</v>
      </c>
      <c r="M597" s="53">
        <v>0</v>
      </c>
      <c r="N597" s="57">
        <v>0</v>
      </c>
      <c r="O597" s="70" t="s">
        <v>542</v>
      </c>
      <c r="P597" s="54">
        <f t="shared" si="171"/>
        <v>0</v>
      </c>
      <c r="Q597" s="40">
        <f t="shared" si="165"/>
        <v>0</v>
      </c>
      <c r="R597" s="55"/>
      <c r="S597" s="52" t="s">
        <v>381</v>
      </c>
      <c r="T597" s="37">
        <v>1000</v>
      </c>
      <c r="U597" s="53">
        <v>29</v>
      </c>
      <c r="V597" s="53">
        <v>21</v>
      </c>
      <c r="W597" s="57">
        <v>23</v>
      </c>
      <c r="X597" s="70" t="s">
        <v>798</v>
      </c>
      <c r="Y597" s="54">
        <f t="shared" si="170"/>
        <v>24.333333333333332</v>
      </c>
      <c r="Z597" s="40">
        <f t="shared" si="167"/>
        <v>1.5996733333333332E-2</v>
      </c>
      <c r="AA597" s="472"/>
      <c r="AB597" s="488"/>
      <c r="AC597" s="486"/>
    </row>
    <row r="598" spans="1:29" s="44" customFormat="1" ht="13.5" thickBot="1" x14ac:dyDescent="0.25">
      <c r="A598" s="414"/>
      <c r="B598" s="45"/>
      <c r="C598" s="46"/>
      <c r="D598" s="47"/>
      <c r="E598" s="48"/>
      <c r="F598" s="49"/>
      <c r="G598" s="152"/>
      <c r="H598" s="77"/>
      <c r="I598" s="77">
        <v>16</v>
      </c>
      <c r="J598" s="60" t="s">
        <v>34</v>
      </c>
      <c r="K598" s="61">
        <v>1000</v>
      </c>
      <c r="L598" s="62">
        <v>0</v>
      </c>
      <c r="M598" s="62">
        <v>0</v>
      </c>
      <c r="N598" s="67">
        <v>0</v>
      </c>
      <c r="O598" s="63" t="s">
        <v>542</v>
      </c>
      <c r="P598" s="64">
        <f t="shared" si="171"/>
        <v>0</v>
      </c>
      <c r="Q598" s="65">
        <f t="shared" si="165"/>
        <v>0</v>
      </c>
      <c r="R598" s="66"/>
      <c r="S598" s="60" t="s">
        <v>34</v>
      </c>
      <c r="T598" s="61">
        <v>1000</v>
      </c>
      <c r="U598" s="62">
        <v>0</v>
      </c>
      <c r="V598" s="62">
        <v>0</v>
      </c>
      <c r="W598" s="67">
        <v>0</v>
      </c>
      <c r="X598" s="63" t="s">
        <v>798</v>
      </c>
      <c r="Y598" s="64">
        <f t="shared" si="170"/>
        <v>0</v>
      </c>
      <c r="Z598" s="65">
        <f t="shared" si="167"/>
        <v>0</v>
      </c>
      <c r="AA598" s="473"/>
      <c r="AB598" s="488"/>
      <c r="AC598" s="486"/>
    </row>
    <row r="599" spans="1:29" s="44" customFormat="1" ht="13.5" thickBot="1" x14ac:dyDescent="0.25">
      <c r="A599" s="414"/>
      <c r="B599" s="29">
        <v>44852</v>
      </c>
      <c r="C599" s="30">
        <v>0.5</v>
      </c>
      <c r="D599" s="31">
        <v>8</v>
      </c>
      <c r="E599" s="32">
        <f>(MAX(L599:N599))/K599/1.44</f>
        <v>0.2265625</v>
      </c>
      <c r="F599" s="33">
        <f>(MAX(U599:W599))/T599/1.44</f>
        <v>0.1701388888888889</v>
      </c>
      <c r="G599" s="34" t="s">
        <v>172</v>
      </c>
      <c r="H599" s="35" t="s">
        <v>28</v>
      </c>
      <c r="I599" s="35">
        <v>47012</v>
      </c>
      <c r="J599" s="36" t="s">
        <v>29</v>
      </c>
      <c r="K599" s="37">
        <v>1600</v>
      </c>
      <c r="L599" s="38">
        <f>SUM(L600:L623)</f>
        <v>522</v>
      </c>
      <c r="M599" s="38">
        <f>SUM(M600:M623)</f>
        <v>415</v>
      </c>
      <c r="N599" s="38">
        <f>SUM(N600:N623)</f>
        <v>394</v>
      </c>
      <c r="O599" s="68" t="s">
        <v>376</v>
      </c>
      <c r="P599" s="38">
        <f t="shared" si="171"/>
        <v>443.66666666666669</v>
      </c>
      <c r="Q599" s="40">
        <f t="shared" ref="Q599:Q623" si="172">1.73*0.38*P599/K599</f>
        <v>0.18229154166666667</v>
      </c>
      <c r="R599" s="41" t="s">
        <v>31</v>
      </c>
      <c r="S599" s="42" t="s">
        <v>36</v>
      </c>
      <c r="T599" s="37">
        <v>1600</v>
      </c>
      <c r="U599" s="38">
        <f>SUM(U600:U623)</f>
        <v>392</v>
      </c>
      <c r="V599" s="38">
        <f>SUM(V600:V623)</f>
        <v>323</v>
      </c>
      <c r="W599" s="43">
        <f>SUM(W600:W623)</f>
        <v>378</v>
      </c>
      <c r="X599" s="39" t="s">
        <v>368</v>
      </c>
      <c r="Y599" s="38">
        <f t="shared" ref="Y599:Y623" si="173">(U599+V599+W599)/3</f>
        <v>364.33333333333331</v>
      </c>
      <c r="Z599" s="40">
        <f t="shared" ref="Z599:Z623" si="174">1.73*0.38*Y599/T599</f>
        <v>0.14969545833333331</v>
      </c>
      <c r="AA599" s="471" t="s">
        <v>31</v>
      </c>
      <c r="AB599" s="487">
        <f>Q599+Z599</f>
        <v>0.33198699999999998</v>
      </c>
      <c r="AC599" s="486">
        <f t="shared" ref="AC587:AC650" si="175">T599 - (AB599*T599)</f>
        <v>1068.8208</v>
      </c>
    </row>
    <row r="600" spans="1:29" s="44" customFormat="1" ht="12.75" x14ac:dyDescent="0.2">
      <c r="A600" s="414"/>
      <c r="B600" s="45"/>
      <c r="C600" s="46"/>
      <c r="D600" s="47"/>
      <c r="E600" s="48"/>
      <c r="F600" s="49"/>
      <c r="G600" s="50"/>
      <c r="H600" s="51"/>
      <c r="I600" s="51">
        <v>1</v>
      </c>
      <c r="J600" s="56" t="s">
        <v>560</v>
      </c>
      <c r="K600" s="37">
        <v>1600</v>
      </c>
      <c r="L600" s="53">
        <v>9</v>
      </c>
      <c r="M600" s="53">
        <v>8</v>
      </c>
      <c r="N600" s="53">
        <v>10</v>
      </c>
      <c r="O600" s="70" t="s">
        <v>376</v>
      </c>
      <c r="P600" s="54">
        <f t="shared" si="171"/>
        <v>9</v>
      </c>
      <c r="Q600" s="40">
        <f t="shared" si="172"/>
        <v>3.6978749999999998E-3</v>
      </c>
      <c r="R600" s="51"/>
      <c r="S600" s="56" t="s">
        <v>561</v>
      </c>
      <c r="T600" s="37">
        <v>1600</v>
      </c>
      <c r="U600" s="53">
        <v>22</v>
      </c>
      <c r="V600" s="53">
        <v>18</v>
      </c>
      <c r="W600" s="57">
        <v>24</v>
      </c>
      <c r="X600" s="70" t="s">
        <v>368</v>
      </c>
      <c r="Y600" s="54">
        <f t="shared" si="173"/>
        <v>21.333333333333332</v>
      </c>
      <c r="Z600" s="40">
        <f t="shared" si="174"/>
        <v>8.7653333333333333E-3</v>
      </c>
      <c r="AA600" s="472"/>
      <c r="AB600" s="488"/>
      <c r="AC600" s="486"/>
    </row>
    <row r="601" spans="1:29" s="44" customFormat="1" ht="12.75" x14ac:dyDescent="0.2">
      <c r="A601" s="414"/>
      <c r="B601" s="45"/>
      <c r="C601" s="46"/>
      <c r="D601" s="47"/>
      <c r="E601" s="48"/>
      <c r="F601" s="49"/>
      <c r="G601" s="50"/>
      <c r="H601" s="51"/>
      <c r="I601" s="51">
        <v>2</v>
      </c>
      <c r="J601" s="56" t="s">
        <v>563</v>
      </c>
      <c r="K601" s="37">
        <v>1600</v>
      </c>
      <c r="L601" s="53">
        <v>9</v>
      </c>
      <c r="M601" s="53">
        <v>8</v>
      </c>
      <c r="N601" s="53">
        <v>10</v>
      </c>
      <c r="O601" s="70" t="s">
        <v>376</v>
      </c>
      <c r="P601" s="54">
        <f>(L602+M602+N602)/3</f>
        <v>15.333333333333334</v>
      </c>
      <c r="Q601" s="40">
        <f t="shared" si="172"/>
        <v>6.3000833333333338E-3</v>
      </c>
      <c r="R601" s="51"/>
      <c r="S601" s="56" t="s">
        <v>564</v>
      </c>
      <c r="T601" s="37">
        <v>1600</v>
      </c>
      <c r="U601" s="53">
        <v>22</v>
      </c>
      <c r="V601" s="53">
        <v>18</v>
      </c>
      <c r="W601" s="57">
        <v>24</v>
      </c>
      <c r="X601" s="70" t="s">
        <v>368</v>
      </c>
      <c r="Y601" s="54">
        <f t="shared" si="173"/>
        <v>21.333333333333332</v>
      </c>
      <c r="Z601" s="40">
        <f t="shared" si="174"/>
        <v>8.7653333333333333E-3</v>
      </c>
      <c r="AA601" s="472"/>
      <c r="AB601" s="488"/>
      <c r="AC601" s="486"/>
    </row>
    <row r="602" spans="1:29" s="44" customFormat="1" ht="12.75" x14ac:dyDescent="0.2">
      <c r="A602" s="414"/>
      <c r="B602" s="45"/>
      <c r="C602" s="46"/>
      <c r="D602" s="47"/>
      <c r="E602" s="48"/>
      <c r="F602" s="49"/>
      <c r="G602" s="50"/>
      <c r="H602" s="51"/>
      <c r="I602" s="51">
        <v>3</v>
      </c>
      <c r="J602" s="56" t="s">
        <v>561</v>
      </c>
      <c r="K602" s="37">
        <v>1600</v>
      </c>
      <c r="L602" s="53">
        <v>18</v>
      </c>
      <c r="M602" s="53">
        <v>15</v>
      </c>
      <c r="N602" s="53">
        <v>13</v>
      </c>
      <c r="O602" s="70" t="s">
        <v>376</v>
      </c>
      <c r="P602" s="54">
        <f>(L603+M603+N603)/3</f>
        <v>15.333333333333334</v>
      </c>
      <c r="Q602" s="40">
        <f t="shared" si="172"/>
        <v>6.3000833333333338E-3</v>
      </c>
      <c r="R602" s="51"/>
      <c r="S602" s="56" t="s">
        <v>560</v>
      </c>
      <c r="T602" s="37">
        <v>1600</v>
      </c>
      <c r="U602" s="53">
        <v>14</v>
      </c>
      <c r="V602" s="53">
        <v>19</v>
      </c>
      <c r="W602" s="57">
        <v>20</v>
      </c>
      <c r="X602" s="70" t="s">
        <v>368</v>
      </c>
      <c r="Y602" s="54">
        <f t="shared" si="173"/>
        <v>17.666666666666668</v>
      </c>
      <c r="Z602" s="40">
        <f t="shared" si="174"/>
        <v>7.2587916666666677E-3</v>
      </c>
      <c r="AA602" s="472"/>
      <c r="AB602" s="488"/>
      <c r="AC602" s="486"/>
    </row>
    <row r="603" spans="1:29" s="44" customFormat="1" ht="12.75" x14ac:dyDescent="0.2">
      <c r="A603" s="414"/>
      <c r="B603" s="45"/>
      <c r="C603" s="46"/>
      <c r="D603" s="47"/>
      <c r="E603" s="48"/>
      <c r="F603" s="49"/>
      <c r="G603" s="50"/>
      <c r="H603" s="51"/>
      <c r="I603" s="51">
        <v>4</v>
      </c>
      <c r="J603" s="56" t="s">
        <v>564</v>
      </c>
      <c r="K603" s="37">
        <v>1600</v>
      </c>
      <c r="L603" s="53">
        <v>18</v>
      </c>
      <c r="M603" s="53">
        <v>15</v>
      </c>
      <c r="N603" s="53">
        <v>13</v>
      </c>
      <c r="O603" s="70" t="s">
        <v>376</v>
      </c>
      <c r="P603" s="54">
        <f t="shared" ref="P603:P623" si="176">(L603+M603+N603)/3</f>
        <v>15.333333333333334</v>
      </c>
      <c r="Q603" s="40">
        <f t="shared" si="172"/>
        <v>6.3000833333333338E-3</v>
      </c>
      <c r="R603" s="51"/>
      <c r="S603" s="56" t="s">
        <v>563</v>
      </c>
      <c r="T603" s="37">
        <v>1600</v>
      </c>
      <c r="U603" s="53">
        <v>14</v>
      </c>
      <c r="V603" s="53">
        <v>19</v>
      </c>
      <c r="W603" s="57">
        <v>20</v>
      </c>
      <c r="X603" s="70" t="s">
        <v>368</v>
      </c>
      <c r="Y603" s="54">
        <f t="shared" si="173"/>
        <v>17.666666666666668</v>
      </c>
      <c r="Z603" s="40">
        <f t="shared" si="174"/>
        <v>7.2587916666666677E-3</v>
      </c>
      <c r="AA603" s="472"/>
      <c r="AB603" s="488"/>
      <c r="AC603" s="486"/>
    </row>
    <row r="604" spans="1:29" s="44" customFormat="1" ht="12.75" x14ac:dyDescent="0.2">
      <c r="A604" s="414"/>
      <c r="B604" s="45"/>
      <c r="C604" s="46"/>
      <c r="D604" s="47"/>
      <c r="E604" s="48"/>
      <c r="F604" s="49"/>
      <c r="G604" s="50"/>
      <c r="H604" s="51"/>
      <c r="I604" s="51">
        <v>5</v>
      </c>
      <c r="J604" s="56" t="s">
        <v>562</v>
      </c>
      <c r="K604" s="37">
        <v>1600</v>
      </c>
      <c r="L604" s="53">
        <v>10</v>
      </c>
      <c r="M604" s="53">
        <v>8</v>
      </c>
      <c r="N604" s="53">
        <v>6</v>
      </c>
      <c r="O604" s="70" t="s">
        <v>376</v>
      </c>
      <c r="P604" s="54">
        <f t="shared" si="176"/>
        <v>8</v>
      </c>
      <c r="Q604" s="40">
        <f t="shared" si="172"/>
        <v>3.287E-3</v>
      </c>
      <c r="R604" s="51"/>
      <c r="S604" s="56" t="s">
        <v>562</v>
      </c>
      <c r="T604" s="37">
        <v>1600</v>
      </c>
      <c r="U604" s="53">
        <v>9</v>
      </c>
      <c r="V604" s="53">
        <v>8</v>
      </c>
      <c r="W604" s="57">
        <v>10</v>
      </c>
      <c r="X604" s="70" t="s">
        <v>368</v>
      </c>
      <c r="Y604" s="54">
        <f t="shared" si="173"/>
        <v>9</v>
      </c>
      <c r="Z604" s="40">
        <f t="shared" si="174"/>
        <v>3.6978749999999998E-3</v>
      </c>
      <c r="AA604" s="472"/>
      <c r="AB604" s="488"/>
      <c r="AC604" s="486"/>
    </row>
    <row r="605" spans="1:29" s="44" customFormat="1" ht="12.75" x14ac:dyDescent="0.2">
      <c r="A605" s="414"/>
      <c r="B605" s="45"/>
      <c r="C605" s="46"/>
      <c r="D605" s="47"/>
      <c r="E605" s="48"/>
      <c r="F605" s="49"/>
      <c r="G605" s="50"/>
      <c r="H605" s="51"/>
      <c r="I605" s="51">
        <v>6</v>
      </c>
      <c r="J605" s="56" t="s">
        <v>565</v>
      </c>
      <c r="K605" s="37">
        <v>1600</v>
      </c>
      <c r="L605" s="53">
        <v>10</v>
      </c>
      <c r="M605" s="53">
        <v>8</v>
      </c>
      <c r="N605" s="53">
        <v>6</v>
      </c>
      <c r="O605" s="70" t="s">
        <v>376</v>
      </c>
      <c r="P605" s="54">
        <f t="shared" si="176"/>
        <v>8</v>
      </c>
      <c r="Q605" s="40">
        <f t="shared" si="172"/>
        <v>3.287E-3</v>
      </c>
      <c r="R605" s="51"/>
      <c r="S605" s="56" t="s">
        <v>565</v>
      </c>
      <c r="T605" s="37">
        <v>1600</v>
      </c>
      <c r="U605" s="53">
        <v>9</v>
      </c>
      <c r="V605" s="53">
        <v>8</v>
      </c>
      <c r="W605" s="57">
        <v>10</v>
      </c>
      <c r="X605" s="70" t="s">
        <v>368</v>
      </c>
      <c r="Y605" s="54">
        <f t="shared" si="173"/>
        <v>9</v>
      </c>
      <c r="Z605" s="40">
        <f t="shared" si="174"/>
        <v>3.6978749999999998E-3</v>
      </c>
      <c r="AA605" s="472"/>
      <c r="AB605" s="488"/>
      <c r="AC605" s="486"/>
    </row>
    <row r="606" spans="1:29" s="44" customFormat="1" ht="12.75" x14ac:dyDescent="0.2">
      <c r="A606" s="414"/>
      <c r="B606" s="45"/>
      <c r="C606" s="46"/>
      <c r="D606" s="47"/>
      <c r="E606" s="48"/>
      <c r="F606" s="49"/>
      <c r="G606" s="50"/>
      <c r="H606" s="51"/>
      <c r="I606" s="51">
        <v>7</v>
      </c>
      <c r="J606" s="56" t="s">
        <v>566</v>
      </c>
      <c r="K606" s="37">
        <v>1600</v>
      </c>
      <c r="L606" s="53">
        <v>54</v>
      </c>
      <c r="M606" s="53">
        <v>42</v>
      </c>
      <c r="N606" s="53">
        <v>36</v>
      </c>
      <c r="O606" s="70" t="s">
        <v>376</v>
      </c>
      <c r="P606" s="54">
        <f t="shared" si="176"/>
        <v>44</v>
      </c>
      <c r="Q606" s="40">
        <f t="shared" si="172"/>
        <v>1.8078500000000001E-2</v>
      </c>
      <c r="R606" s="51"/>
      <c r="S606" s="56" t="s">
        <v>566</v>
      </c>
      <c r="T606" s="37">
        <v>1600</v>
      </c>
      <c r="U606" s="53">
        <v>54</v>
      </c>
      <c r="V606" s="53">
        <v>46</v>
      </c>
      <c r="W606" s="57">
        <v>48</v>
      </c>
      <c r="X606" s="70" t="s">
        <v>368</v>
      </c>
      <c r="Y606" s="54">
        <f t="shared" si="173"/>
        <v>49.333333333333336</v>
      </c>
      <c r="Z606" s="40">
        <f t="shared" si="174"/>
        <v>2.0269833333333334E-2</v>
      </c>
      <c r="AA606" s="472"/>
      <c r="AB606" s="488"/>
      <c r="AC606" s="486"/>
    </row>
    <row r="607" spans="1:29" s="44" customFormat="1" ht="12.75" x14ac:dyDescent="0.2">
      <c r="A607" s="414"/>
      <c r="B607" s="45"/>
      <c r="C607" s="46"/>
      <c r="D607" s="47"/>
      <c r="E607" s="48"/>
      <c r="F607" s="49"/>
      <c r="G607" s="50"/>
      <c r="H607" s="51"/>
      <c r="I607" s="51">
        <v>8</v>
      </c>
      <c r="J607" s="56" t="s">
        <v>567</v>
      </c>
      <c r="K607" s="37">
        <v>1600</v>
      </c>
      <c r="L607" s="53">
        <v>25</v>
      </c>
      <c r="M607" s="53">
        <v>21</v>
      </c>
      <c r="N607" s="53">
        <v>18</v>
      </c>
      <c r="O607" s="70" t="s">
        <v>376</v>
      </c>
      <c r="P607" s="54">
        <f t="shared" si="176"/>
        <v>21.333333333333332</v>
      </c>
      <c r="Q607" s="40">
        <f t="shared" si="172"/>
        <v>8.7653333333333333E-3</v>
      </c>
      <c r="R607" s="51"/>
      <c r="S607" s="56" t="s">
        <v>567</v>
      </c>
      <c r="T607" s="37">
        <v>1600</v>
      </c>
      <c r="U607" s="53">
        <v>10</v>
      </c>
      <c r="V607" s="53">
        <v>12</v>
      </c>
      <c r="W607" s="57">
        <v>14</v>
      </c>
      <c r="X607" s="70" t="s">
        <v>368</v>
      </c>
      <c r="Y607" s="54">
        <f t="shared" si="173"/>
        <v>12</v>
      </c>
      <c r="Z607" s="40">
        <f t="shared" si="174"/>
        <v>4.9305E-3</v>
      </c>
      <c r="AA607" s="472"/>
      <c r="AB607" s="488"/>
      <c r="AC607" s="486"/>
    </row>
    <row r="608" spans="1:29" s="44" customFormat="1" ht="12.75" x14ac:dyDescent="0.2">
      <c r="A608" s="414"/>
      <c r="B608" s="45"/>
      <c r="C608" s="46"/>
      <c r="D608" s="47"/>
      <c r="E608" s="48"/>
      <c r="F608" s="49"/>
      <c r="G608" s="50"/>
      <c r="H608" s="51"/>
      <c r="I608" s="51">
        <v>9</v>
      </c>
      <c r="J608" s="56" t="s">
        <v>568</v>
      </c>
      <c r="K608" s="37">
        <v>1600</v>
      </c>
      <c r="L608" s="53">
        <v>25</v>
      </c>
      <c r="M608" s="53">
        <v>21</v>
      </c>
      <c r="N608" s="53">
        <v>18</v>
      </c>
      <c r="O608" s="70" t="s">
        <v>376</v>
      </c>
      <c r="P608" s="54">
        <f t="shared" si="176"/>
        <v>21.333333333333332</v>
      </c>
      <c r="Q608" s="40">
        <f t="shared" si="172"/>
        <v>8.7653333333333333E-3</v>
      </c>
      <c r="R608" s="51"/>
      <c r="S608" s="56" t="s">
        <v>568</v>
      </c>
      <c r="T608" s="37">
        <v>1600</v>
      </c>
      <c r="U608" s="53">
        <v>10</v>
      </c>
      <c r="V608" s="53">
        <v>12</v>
      </c>
      <c r="W608" s="57">
        <v>14</v>
      </c>
      <c r="X608" s="70" t="s">
        <v>368</v>
      </c>
      <c r="Y608" s="54">
        <f t="shared" si="173"/>
        <v>12</v>
      </c>
      <c r="Z608" s="40">
        <f t="shared" si="174"/>
        <v>4.9305E-3</v>
      </c>
      <c r="AA608" s="472"/>
      <c r="AB608" s="488"/>
      <c r="AC608" s="486"/>
    </row>
    <row r="609" spans="1:29" s="44" customFormat="1" ht="12.75" x14ac:dyDescent="0.2">
      <c r="A609" s="414"/>
      <c r="B609" s="45"/>
      <c r="C609" s="46"/>
      <c r="D609" s="47"/>
      <c r="E609" s="48"/>
      <c r="F609" s="49"/>
      <c r="G609" s="50"/>
      <c r="H609" s="51"/>
      <c r="I609" s="51">
        <v>10</v>
      </c>
      <c r="J609" s="56" t="s">
        <v>569</v>
      </c>
      <c r="K609" s="37">
        <v>1600</v>
      </c>
      <c r="L609" s="53">
        <v>6</v>
      </c>
      <c r="M609" s="53">
        <v>14</v>
      </c>
      <c r="N609" s="53">
        <v>10</v>
      </c>
      <c r="O609" s="70" t="s">
        <v>376</v>
      </c>
      <c r="P609" s="54">
        <f t="shared" si="176"/>
        <v>10</v>
      </c>
      <c r="Q609" s="40">
        <f t="shared" si="172"/>
        <v>4.1087499999999996E-3</v>
      </c>
      <c r="R609" s="51"/>
      <c r="S609" s="56" t="s">
        <v>569</v>
      </c>
      <c r="T609" s="37">
        <v>1600</v>
      </c>
      <c r="U609" s="53">
        <v>11</v>
      </c>
      <c r="V609" s="53">
        <v>10</v>
      </c>
      <c r="W609" s="57">
        <v>8</v>
      </c>
      <c r="X609" s="70" t="s">
        <v>368</v>
      </c>
      <c r="Y609" s="54">
        <f t="shared" si="173"/>
        <v>9.6666666666666661</v>
      </c>
      <c r="Z609" s="40">
        <f t="shared" si="174"/>
        <v>3.971791666666666E-3</v>
      </c>
      <c r="AA609" s="472"/>
      <c r="AB609" s="488"/>
      <c r="AC609" s="486"/>
    </row>
    <row r="610" spans="1:29" s="44" customFormat="1" ht="12.75" x14ac:dyDescent="0.2">
      <c r="A610" s="414"/>
      <c r="B610" s="45"/>
      <c r="C610" s="46"/>
      <c r="D610" s="47"/>
      <c r="E610" s="48"/>
      <c r="F610" s="49"/>
      <c r="G610" s="50"/>
      <c r="H610" s="51"/>
      <c r="I610" s="51">
        <v>11</v>
      </c>
      <c r="J610" s="56" t="s">
        <v>570</v>
      </c>
      <c r="K610" s="37">
        <v>1600</v>
      </c>
      <c r="L610" s="53">
        <v>6</v>
      </c>
      <c r="M610" s="53">
        <v>14</v>
      </c>
      <c r="N610" s="53">
        <v>10</v>
      </c>
      <c r="O610" s="70" t="s">
        <v>376</v>
      </c>
      <c r="P610" s="54">
        <f t="shared" si="176"/>
        <v>10</v>
      </c>
      <c r="Q610" s="40">
        <f t="shared" si="172"/>
        <v>4.1087499999999996E-3</v>
      </c>
      <c r="R610" s="51"/>
      <c r="S610" s="56" t="s">
        <v>570</v>
      </c>
      <c r="T610" s="37">
        <v>1600</v>
      </c>
      <c r="U610" s="53">
        <v>11</v>
      </c>
      <c r="V610" s="53">
        <v>10</v>
      </c>
      <c r="W610" s="57">
        <v>8</v>
      </c>
      <c r="X610" s="70" t="s">
        <v>368</v>
      </c>
      <c r="Y610" s="54">
        <f t="shared" si="173"/>
        <v>9.6666666666666661</v>
      </c>
      <c r="Z610" s="40">
        <f t="shared" si="174"/>
        <v>3.971791666666666E-3</v>
      </c>
      <c r="AA610" s="472"/>
      <c r="AB610" s="488"/>
      <c r="AC610" s="486"/>
    </row>
    <row r="611" spans="1:29" s="44" customFormat="1" ht="12.75" x14ac:dyDescent="0.2">
      <c r="A611" s="414"/>
      <c r="B611" s="45"/>
      <c r="C611" s="46"/>
      <c r="D611" s="47"/>
      <c r="E611" s="48"/>
      <c r="F611" s="49"/>
      <c r="G611" s="50"/>
      <c r="H611" s="51"/>
      <c r="I611" s="51">
        <v>12</v>
      </c>
      <c r="J611" s="56" t="s">
        <v>329</v>
      </c>
      <c r="K611" s="37">
        <v>1600</v>
      </c>
      <c r="L611" s="53">
        <v>96</v>
      </c>
      <c r="M611" s="53">
        <v>80</v>
      </c>
      <c r="N611" s="53">
        <v>41</v>
      </c>
      <c r="O611" s="70" t="s">
        <v>376</v>
      </c>
      <c r="P611" s="54">
        <f t="shared" si="176"/>
        <v>72.333333333333329</v>
      </c>
      <c r="Q611" s="40">
        <f t="shared" si="172"/>
        <v>2.9719958333333331E-2</v>
      </c>
      <c r="R611" s="51"/>
      <c r="S611" s="56" t="s">
        <v>329</v>
      </c>
      <c r="T611" s="37">
        <v>1600</v>
      </c>
      <c r="U611" s="53">
        <v>0</v>
      </c>
      <c r="V611" s="53">
        <v>0</v>
      </c>
      <c r="W611" s="57">
        <v>0</v>
      </c>
      <c r="X611" s="70" t="s">
        <v>368</v>
      </c>
      <c r="Y611" s="54">
        <f t="shared" si="173"/>
        <v>0</v>
      </c>
      <c r="Z611" s="40">
        <f t="shared" si="174"/>
        <v>0</v>
      </c>
      <c r="AA611" s="472"/>
      <c r="AB611" s="488"/>
      <c r="AC611" s="486"/>
    </row>
    <row r="612" spans="1:29" s="44" customFormat="1" ht="12.75" x14ac:dyDescent="0.2">
      <c r="A612" s="414"/>
      <c r="B612" s="45"/>
      <c r="C612" s="46"/>
      <c r="D612" s="47"/>
      <c r="E612" s="48"/>
      <c r="F612" s="49"/>
      <c r="G612" s="50"/>
      <c r="H612" s="51"/>
      <c r="I612" s="51">
        <v>13</v>
      </c>
      <c r="J612" s="56" t="s">
        <v>571</v>
      </c>
      <c r="K612" s="37">
        <v>1600</v>
      </c>
      <c r="L612" s="53">
        <v>17</v>
      </c>
      <c r="M612" s="53">
        <v>10</v>
      </c>
      <c r="N612" s="53">
        <v>15</v>
      </c>
      <c r="O612" s="70" t="s">
        <v>376</v>
      </c>
      <c r="P612" s="54">
        <f t="shared" si="176"/>
        <v>14</v>
      </c>
      <c r="Q612" s="40">
        <f t="shared" si="172"/>
        <v>5.7522499999999996E-3</v>
      </c>
      <c r="R612" s="51"/>
      <c r="S612" s="56" t="s">
        <v>571</v>
      </c>
      <c r="T612" s="37">
        <v>1600</v>
      </c>
      <c r="U612" s="53">
        <v>10</v>
      </c>
      <c r="V612" s="53">
        <v>6</v>
      </c>
      <c r="W612" s="57">
        <v>12</v>
      </c>
      <c r="X612" s="70" t="s">
        <v>368</v>
      </c>
      <c r="Y612" s="54">
        <f t="shared" si="173"/>
        <v>9.3333333333333339</v>
      </c>
      <c r="Z612" s="40">
        <f t="shared" si="174"/>
        <v>3.8348333333333333E-3</v>
      </c>
      <c r="AA612" s="472"/>
      <c r="AB612" s="488"/>
      <c r="AC612" s="486"/>
    </row>
    <row r="613" spans="1:29" s="44" customFormat="1" ht="12.75" x14ac:dyDescent="0.2">
      <c r="A613" s="414"/>
      <c r="B613" s="45"/>
      <c r="C613" s="46"/>
      <c r="D613" s="47"/>
      <c r="E613" s="48"/>
      <c r="F613" s="49"/>
      <c r="G613" s="50"/>
      <c r="H613" s="51"/>
      <c r="I613" s="51">
        <v>14</v>
      </c>
      <c r="J613" s="56" t="s">
        <v>572</v>
      </c>
      <c r="K613" s="37">
        <v>1600</v>
      </c>
      <c r="L613" s="53">
        <v>17</v>
      </c>
      <c r="M613" s="53">
        <v>10</v>
      </c>
      <c r="N613" s="53">
        <v>15</v>
      </c>
      <c r="O613" s="70" t="s">
        <v>376</v>
      </c>
      <c r="P613" s="54">
        <f t="shared" si="176"/>
        <v>14</v>
      </c>
      <c r="Q613" s="40">
        <f t="shared" si="172"/>
        <v>5.7522499999999996E-3</v>
      </c>
      <c r="R613" s="51"/>
      <c r="S613" s="56" t="s">
        <v>572</v>
      </c>
      <c r="T613" s="37">
        <v>1600</v>
      </c>
      <c r="U613" s="53">
        <v>10</v>
      </c>
      <c r="V613" s="53">
        <v>6</v>
      </c>
      <c r="W613" s="57">
        <v>12</v>
      </c>
      <c r="X613" s="70" t="s">
        <v>368</v>
      </c>
      <c r="Y613" s="54">
        <f t="shared" si="173"/>
        <v>9.3333333333333339</v>
      </c>
      <c r="Z613" s="40">
        <f t="shared" si="174"/>
        <v>3.8348333333333333E-3</v>
      </c>
      <c r="AA613" s="472"/>
      <c r="AB613" s="488"/>
      <c r="AC613" s="486"/>
    </row>
    <row r="614" spans="1:29" s="44" customFormat="1" ht="12.75" x14ac:dyDescent="0.2">
      <c r="A614" s="414"/>
      <c r="B614" s="45"/>
      <c r="C614" s="46"/>
      <c r="D614" s="47"/>
      <c r="E614" s="48"/>
      <c r="F614" s="49"/>
      <c r="G614" s="50"/>
      <c r="H614" s="51"/>
      <c r="I614" s="51">
        <v>15</v>
      </c>
      <c r="J614" s="56" t="s">
        <v>573</v>
      </c>
      <c r="K614" s="37">
        <v>1600</v>
      </c>
      <c r="L614" s="53">
        <v>26</v>
      </c>
      <c r="M614" s="53">
        <v>15</v>
      </c>
      <c r="N614" s="53">
        <v>19</v>
      </c>
      <c r="O614" s="70" t="s">
        <v>376</v>
      </c>
      <c r="P614" s="54">
        <f t="shared" si="176"/>
        <v>20</v>
      </c>
      <c r="Q614" s="40">
        <f t="shared" si="172"/>
        <v>8.2174999999999991E-3</v>
      </c>
      <c r="R614" s="51"/>
      <c r="S614" s="56" t="s">
        <v>573</v>
      </c>
      <c r="T614" s="37">
        <v>1600</v>
      </c>
      <c r="U614" s="53">
        <v>12</v>
      </c>
      <c r="V614" s="53">
        <v>14</v>
      </c>
      <c r="W614" s="57">
        <v>18</v>
      </c>
      <c r="X614" s="70" t="s">
        <v>368</v>
      </c>
      <c r="Y614" s="54">
        <f t="shared" si="173"/>
        <v>14.666666666666666</v>
      </c>
      <c r="Z614" s="40">
        <f t="shared" si="174"/>
        <v>6.0261666666666658E-3</v>
      </c>
      <c r="AA614" s="472"/>
      <c r="AB614" s="488"/>
      <c r="AC614" s="486"/>
    </row>
    <row r="615" spans="1:29" s="44" customFormat="1" ht="12.75" x14ac:dyDescent="0.2">
      <c r="A615" s="414"/>
      <c r="B615" s="45"/>
      <c r="C615" s="46"/>
      <c r="D615" s="47"/>
      <c r="E615" s="48"/>
      <c r="F615" s="49"/>
      <c r="G615" s="50"/>
      <c r="H615" s="51"/>
      <c r="I615" s="51">
        <v>16</v>
      </c>
      <c r="J615" s="56" t="s">
        <v>574</v>
      </c>
      <c r="K615" s="37">
        <v>1600</v>
      </c>
      <c r="L615" s="53">
        <v>26</v>
      </c>
      <c r="M615" s="53">
        <v>15</v>
      </c>
      <c r="N615" s="53">
        <v>19</v>
      </c>
      <c r="O615" s="70" t="s">
        <v>376</v>
      </c>
      <c r="P615" s="54">
        <f t="shared" si="176"/>
        <v>20</v>
      </c>
      <c r="Q615" s="40">
        <f t="shared" si="172"/>
        <v>8.2174999999999991E-3</v>
      </c>
      <c r="R615" s="51"/>
      <c r="S615" s="56" t="s">
        <v>574</v>
      </c>
      <c r="T615" s="37">
        <v>1600</v>
      </c>
      <c r="U615" s="53">
        <v>12</v>
      </c>
      <c r="V615" s="53">
        <v>14</v>
      </c>
      <c r="W615" s="57">
        <v>18</v>
      </c>
      <c r="X615" s="70" t="s">
        <v>368</v>
      </c>
      <c r="Y615" s="54">
        <f t="shared" si="173"/>
        <v>14.666666666666666</v>
      </c>
      <c r="Z615" s="40">
        <f t="shared" si="174"/>
        <v>6.0261666666666658E-3</v>
      </c>
      <c r="AA615" s="472"/>
      <c r="AB615" s="488"/>
      <c r="AC615" s="486"/>
    </row>
    <row r="616" spans="1:29" s="44" customFormat="1" ht="12.75" x14ac:dyDescent="0.2">
      <c r="A616" s="414"/>
      <c r="B616" s="45"/>
      <c r="C616" s="46"/>
      <c r="D616" s="47"/>
      <c r="E616" s="48"/>
      <c r="F616" s="49"/>
      <c r="G616" s="50"/>
      <c r="H616" s="51"/>
      <c r="I616" s="51">
        <v>17</v>
      </c>
      <c r="J616" s="56" t="s">
        <v>575</v>
      </c>
      <c r="K616" s="37">
        <v>1600</v>
      </c>
      <c r="L616" s="53">
        <v>10</v>
      </c>
      <c r="M616" s="53">
        <v>8</v>
      </c>
      <c r="N616" s="53">
        <v>4</v>
      </c>
      <c r="O616" s="70" t="s">
        <v>376</v>
      </c>
      <c r="P616" s="54">
        <f t="shared" si="176"/>
        <v>7.333333333333333</v>
      </c>
      <c r="Q616" s="40">
        <f t="shared" si="172"/>
        <v>3.0130833333333329E-3</v>
      </c>
      <c r="R616" s="51"/>
      <c r="S616" s="56" t="s">
        <v>575</v>
      </c>
      <c r="T616" s="37">
        <v>1600</v>
      </c>
      <c r="U616" s="53">
        <v>20</v>
      </c>
      <c r="V616" s="53">
        <v>5</v>
      </c>
      <c r="W616" s="57">
        <v>12</v>
      </c>
      <c r="X616" s="70" t="s">
        <v>368</v>
      </c>
      <c r="Y616" s="54">
        <f>(U616+V616+W616)/3</f>
        <v>12.333333333333334</v>
      </c>
      <c r="Z616" s="40">
        <f t="shared" si="174"/>
        <v>5.0674583333333335E-3</v>
      </c>
      <c r="AA616" s="472"/>
      <c r="AB616" s="488"/>
      <c r="AC616" s="486"/>
    </row>
    <row r="617" spans="1:29" s="44" customFormat="1" ht="12.75" x14ac:dyDescent="0.2">
      <c r="A617" s="414"/>
      <c r="B617" s="45"/>
      <c r="C617" s="46"/>
      <c r="D617" s="47"/>
      <c r="E617" s="48"/>
      <c r="F617" s="49"/>
      <c r="G617" s="50"/>
      <c r="H617" s="51"/>
      <c r="I617" s="51">
        <v>18</v>
      </c>
      <c r="J617" s="56" t="s">
        <v>576</v>
      </c>
      <c r="K617" s="37">
        <v>1600</v>
      </c>
      <c r="L617" s="53">
        <v>10</v>
      </c>
      <c r="M617" s="53">
        <v>8</v>
      </c>
      <c r="N617" s="53">
        <v>4</v>
      </c>
      <c r="O617" s="70" t="s">
        <v>376</v>
      </c>
      <c r="P617" s="54">
        <f t="shared" si="176"/>
        <v>7.333333333333333</v>
      </c>
      <c r="Q617" s="40">
        <f t="shared" si="172"/>
        <v>3.0130833333333329E-3</v>
      </c>
      <c r="R617" s="51"/>
      <c r="S617" s="56" t="s">
        <v>576</v>
      </c>
      <c r="T617" s="37">
        <v>1600</v>
      </c>
      <c r="U617" s="53">
        <v>20</v>
      </c>
      <c r="V617" s="53">
        <v>5</v>
      </c>
      <c r="W617" s="57">
        <v>12</v>
      </c>
      <c r="X617" s="70" t="s">
        <v>368</v>
      </c>
      <c r="Y617" s="54">
        <f>(U617+V617+W617)/3</f>
        <v>12.333333333333334</v>
      </c>
      <c r="Z617" s="40">
        <f t="shared" si="174"/>
        <v>5.0674583333333335E-3</v>
      </c>
      <c r="AA617" s="472"/>
      <c r="AB617" s="488"/>
      <c r="AC617" s="486"/>
    </row>
    <row r="618" spans="1:29" s="44" customFormat="1" ht="12.75" x14ac:dyDescent="0.2">
      <c r="A618" s="414"/>
      <c r="B618" s="45"/>
      <c r="C618" s="46"/>
      <c r="D618" s="47"/>
      <c r="E618" s="48"/>
      <c r="F618" s="49"/>
      <c r="G618" s="50"/>
      <c r="H618" s="51"/>
      <c r="I618" s="51">
        <v>19</v>
      </c>
      <c r="J618" s="56" t="s">
        <v>330</v>
      </c>
      <c r="K618" s="37">
        <v>1600</v>
      </c>
      <c r="L618" s="53">
        <v>2</v>
      </c>
      <c r="M618" s="53">
        <v>1</v>
      </c>
      <c r="N618" s="53">
        <v>3</v>
      </c>
      <c r="O618" s="70" t="s">
        <v>376</v>
      </c>
      <c r="P618" s="54">
        <f t="shared" si="176"/>
        <v>2</v>
      </c>
      <c r="Q618" s="40">
        <f t="shared" si="172"/>
        <v>8.2175E-4</v>
      </c>
      <c r="R618" s="51"/>
      <c r="S618" s="56" t="s">
        <v>577</v>
      </c>
      <c r="T618" s="37">
        <v>1600</v>
      </c>
      <c r="U618" s="53">
        <v>19</v>
      </c>
      <c r="V618" s="53">
        <v>15</v>
      </c>
      <c r="W618" s="57">
        <v>17</v>
      </c>
      <c r="X618" s="70" t="s">
        <v>368</v>
      </c>
      <c r="Y618" s="54">
        <f t="shared" si="173"/>
        <v>17</v>
      </c>
      <c r="Z618" s="40">
        <f t="shared" si="174"/>
        <v>6.9848749999999989E-3</v>
      </c>
      <c r="AA618" s="472"/>
      <c r="AB618" s="488"/>
      <c r="AC618" s="486"/>
    </row>
    <row r="619" spans="1:29" s="44" customFormat="1" ht="12.75" x14ac:dyDescent="0.2">
      <c r="A619" s="414"/>
      <c r="B619" s="45"/>
      <c r="C619" s="46"/>
      <c r="D619" s="47"/>
      <c r="E619" s="48"/>
      <c r="F619" s="49"/>
      <c r="G619" s="50"/>
      <c r="H619" s="51"/>
      <c r="I619" s="51">
        <v>20</v>
      </c>
      <c r="J619" s="56" t="s">
        <v>577</v>
      </c>
      <c r="K619" s="37">
        <v>1600</v>
      </c>
      <c r="L619" s="53">
        <v>0</v>
      </c>
      <c r="M619" s="53">
        <v>0</v>
      </c>
      <c r="N619" s="53">
        <v>0</v>
      </c>
      <c r="O619" s="70" t="s">
        <v>376</v>
      </c>
      <c r="P619" s="54">
        <f t="shared" si="176"/>
        <v>0</v>
      </c>
      <c r="Q619" s="40">
        <f t="shared" si="172"/>
        <v>0</v>
      </c>
      <c r="R619" s="51"/>
      <c r="S619" s="56" t="s">
        <v>330</v>
      </c>
      <c r="T619" s="37">
        <v>1600</v>
      </c>
      <c r="U619" s="53">
        <v>26</v>
      </c>
      <c r="V619" s="53">
        <v>22</v>
      </c>
      <c r="W619" s="57">
        <v>25</v>
      </c>
      <c r="X619" s="70" t="s">
        <v>368</v>
      </c>
      <c r="Y619" s="54">
        <f t="shared" si="173"/>
        <v>24.333333333333332</v>
      </c>
      <c r="Z619" s="40">
        <f t="shared" si="174"/>
        <v>9.9979583333333327E-3</v>
      </c>
      <c r="AA619" s="472"/>
      <c r="AB619" s="488"/>
      <c r="AC619" s="486"/>
    </row>
    <row r="620" spans="1:29" s="44" customFormat="1" ht="12.75" x14ac:dyDescent="0.2">
      <c r="A620" s="414"/>
      <c r="B620" s="45"/>
      <c r="C620" s="46"/>
      <c r="D620" s="47"/>
      <c r="E620" s="48"/>
      <c r="F620" s="49"/>
      <c r="G620" s="50"/>
      <c r="H620" s="51"/>
      <c r="I620" s="51">
        <v>21</v>
      </c>
      <c r="J620" s="56" t="s">
        <v>331</v>
      </c>
      <c r="K620" s="37">
        <v>1600</v>
      </c>
      <c r="L620" s="53">
        <v>8</v>
      </c>
      <c r="M620" s="53">
        <v>10</v>
      </c>
      <c r="N620" s="53">
        <v>16</v>
      </c>
      <c r="O620" s="70" t="s">
        <v>376</v>
      </c>
      <c r="P620" s="54">
        <f t="shared" si="176"/>
        <v>11.333333333333334</v>
      </c>
      <c r="Q620" s="40">
        <f t="shared" si="172"/>
        <v>4.6565833333333338E-3</v>
      </c>
      <c r="R620" s="51"/>
      <c r="S620" s="56" t="s">
        <v>332</v>
      </c>
      <c r="T620" s="37">
        <v>1600</v>
      </c>
      <c r="U620" s="53">
        <v>24</v>
      </c>
      <c r="V620" s="53">
        <v>16</v>
      </c>
      <c r="W620" s="57">
        <v>15</v>
      </c>
      <c r="X620" s="70" t="s">
        <v>368</v>
      </c>
      <c r="Y620" s="54">
        <f t="shared" si="173"/>
        <v>18.333333333333332</v>
      </c>
      <c r="Z620" s="40">
        <f t="shared" si="174"/>
        <v>7.5327083333333322E-3</v>
      </c>
      <c r="AA620" s="472"/>
      <c r="AB620" s="488"/>
      <c r="AC620" s="486"/>
    </row>
    <row r="621" spans="1:29" s="44" customFormat="1" ht="12.75" x14ac:dyDescent="0.2">
      <c r="A621" s="414"/>
      <c r="B621" s="45"/>
      <c r="C621" s="46"/>
      <c r="D621" s="47"/>
      <c r="E621" s="48"/>
      <c r="F621" s="49"/>
      <c r="G621" s="50"/>
      <c r="H621" s="51"/>
      <c r="I621" s="51">
        <v>22</v>
      </c>
      <c r="J621" s="56" t="s">
        <v>332</v>
      </c>
      <c r="K621" s="37">
        <v>1600</v>
      </c>
      <c r="L621" s="53">
        <v>60</v>
      </c>
      <c r="M621" s="53">
        <v>42</v>
      </c>
      <c r="N621" s="53">
        <v>54</v>
      </c>
      <c r="O621" s="70" t="s">
        <v>376</v>
      </c>
      <c r="P621" s="54">
        <f t="shared" ref="P621" si="177">(L621+M621+N621)/3</f>
        <v>52</v>
      </c>
      <c r="Q621" s="40">
        <f t="shared" ref="Q621" si="178">1.73*0.38*P621/K621</f>
        <v>2.1365499999999996E-2</v>
      </c>
      <c r="R621" s="51"/>
      <c r="S621" s="56" t="s">
        <v>333</v>
      </c>
      <c r="T621" s="37">
        <v>1600</v>
      </c>
      <c r="U621" s="53">
        <v>24</v>
      </c>
      <c r="V621" s="53">
        <v>16</v>
      </c>
      <c r="W621" s="57">
        <v>15</v>
      </c>
      <c r="X621" s="70" t="s">
        <v>368</v>
      </c>
      <c r="Y621" s="54">
        <f t="shared" ref="Y621" si="179">(U621+V621+W621)/3</f>
        <v>18.333333333333332</v>
      </c>
      <c r="Z621" s="40">
        <f t="shared" ref="Z621" si="180">1.73*0.38*Y621/T621</f>
        <v>7.5327083333333322E-3</v>
      </c>
      <c r="AA621" s="472"/>
      <c r="AB621" s="488"/>
      <c r="AC621" s="486"/>
    </row>
    <row r="622" spans="1:29" s="44" customFormat="1" ht="12.75" x14ac:dyDescent="0.2">
      <c r="A622" s="414"/>
      <c r="B622" s="45"/>
      <c r="C622" s="46"/>
      <c r="D622" s="47"/>
      <c r="E622" s="48"/>
      <c r="F622" s="49"/>
      <c r="G622" s="50"/>
      <c r="H622" s="51"/>
      <c r="I622" s="51">
        <v>23</v>
      </c>
      <c r="J622" s="56" t="s">
        <v>333</v>
      </c>
      <c r="K622" s="37">
        <v>1600</v>
      </c>
      <c r="L622" s="53">
        <v>60</v>
      </c>
      <c r="M622" s="53">
        <v>42</v>
      </c>
      <c r="N622" s="53">
        <v>54</v>
      </c>
      <c r="O622" s="70" t="s">
        <v>376</v>
      </c>
      <c r="P622" s="54">
        <f t="shared" si="176"/>
        <v>52</v>
      </c>
      <c r="Q622" s="40">
        <f t="shared" si="172"/>
        <v>2.1365499999999996E-2</v>
      </c>
      <c r="R622" s="51"/>
      <c r="S622" s="56" t="s">
        <v>331</v>
      </c>
      <c r="T622" s="37">
        <v>1600</v>
      </c>
      <c r="U622" s="53">
        <v>29</v>
      </c>
      <c r="V622" s="53">
        <v>24</v>
      </c>
      <c r="W622" s="57">
        <v>22</v>
      </c>
      <c r="X622" s="70" t="s">
        <v>368</v>
      </c>
      <c r="Y622" s="54">
        <f t="shared" si="173"/>
        <v>25</v>
      </c>
      <c r="Z622" s="40">
        <f t="shared" si="174"/>
        <v>1.0271875E-2</v>
      </c>
      <c r="AA622" s="472"/>
      <c r="AB622" s="488"/>
      <c r="AC622" s="486"/>
    </row>
    <row r="623" spans="1:29" s="44" customFormat="1" ht="13.5" thickBot="1" x14ac:dyDescent="0.25">
      <c r="A623" s="414"/>
      <c r="B623" s="149"/>
      <c r="C623" s="72"/>
      <c r="D623" s="73"/>
      <c r="E623" s="74"/>
      <c r="F623" s="75"/>
      <c r="G623" s="76"/>
      <c r="H623" s="77"/>
      <c r="I623" s="77">
        <v>24</v>
      </c>
      <c r="J623" s="150" t="s">
        <v>34</v>
      </c>
      <c r="K623" s="61">
        <v>1600</v>
      </c>
      <c r="L623" s="62">
        <v>0</v>
      </c>
      <c r="M623" s="62">
        <v>0</v>
      </c>
      <c r="N623" s="62">
        <v>0</v>
      </c>
      <c r="O623" s="63" t="s">
        <v>376</v>
      </c>
      <c r="P623" s="64">
        <f t="shared" si="176"/>
        <v>0</v>
      </c>
      <c r="Q623" s="65">
        <f t="shared" si="172"/>
        <v>0</v>
      </c>
      <c r="R623" s="77"/>
      <c r="S623" s="60" t="s">
        <v>34</v>
      </c>
      <c r="T623" s="61">
        <v>1600</v>
      </c>
      <c r="U623" s="62">
        <v>0</v>
      </c>
      <c r="V623" s="62">
        <v>0</v>
      </c>
      <c r="W623" s="67">
        <v>0</v>
      </c>
      <c r="X623" s="63" t="s">
        <v>368</v>
      </c>
      <c r="Y623" s="64">
        <f t="shared" si="173"/>
        <v>0</v>
      </c>
      <c r="Z623" s="65">
        <f t="shared" si="174"/>
        <v>0</v>
      </c>
      <c r="AA623" s="473"/>
      <c r="AB623" s="488"/>
      <c r="AC623" s="486"/>
    </row>
    <row r="624" spans="1:29" s="44" customFormat="1" ht="13.5" thickBot="1" x14ac:dyDescent="0.25">
      <c r="A624" s="414"/>
      <c r="B624" s="29">
        <v>44847</v>
      </c>
      <c r="C624" s="30">
        <v>0.72916666666666663</v>
      </c>
      <c r="D624" s="31">
        <v>5</v>
      </c>
      <c r="E624" s="32">
        <f>(MAX(L624:N624))/K624/1.44</f>
        <v>0.12934027777777779</v>
      </c>
      <c r="F624" s="33">
        <f>(MAX(U624:W624))/T624/1.44</f>
        <v>0.1349826388888889</v>
      </c>
      <c r="G624" s="34" t="s">
        <v>172</v>
      </c>
      <c r="H624" s="35" t="s">
        <v>28</v>
      </c>
      <c r="I624" s="35">
        <v>47014</v>
      </c>
      <c r="J624" s="36" t="s">
        <v>29</v>
      </c>
      <c r="K624" s="37">
        <v>1600</v>
      </c>
      <c r="L624" s="38">
        <f>SUM(L625:L648)</f>
        <v>283</v>
      </c>
      <c r="M624" s="38">
        <f>SUM(M625:M648)</f>
        <v>290</v>
      </c>
      <c r="N624" s="38">
        <f>SUM(N625:N648)</f>
        <v>298</v>
      </c>
      <c r="O624" s="68" t="s">
        <v>796</v>
      </c>
      <c r="P624" s="38">
        <f>(L624+M624+N624)/3</f>
        <v>290.33333333333331</v>
      </c>
      <c r="Q624" s="40">
        <f t="shared" si="165"/>
        <v>0.11929070833333333</v>
      </c>
      <c r="R624" s="41" t="s">
        <v>31</v>
      </c>
      <c r="S624" s="42" t="s">
        <v>36</v>
      </c>
      <c r="T624" s="37">
        <v>1600</v>
      </c>
      <c r="U624" s="38">
        <f>SUM(U625:U648)</f>
        <v>311</v>
      </c>
      <c r="V624" s="38">
        <f>SUM(V625:V648)</f>
        <v>258</v>
      </c>
      <c r="W624" s="43">
        <f>SUM(W625:W648)</f>
        <v>283</v>
      </c>
      <c r="X624" s="39" t="s">
        <v>797</v>
      </c>
      <c r="Y624" s="38">
        <f t="shared" ref="Y624:Y640" si="181">(U624+V624+W624)/3</f>
        <v>284</v>
      </c>
      <c r="Z624" s="40">
        <f t="shared" si="167"/>
        <v>0.11668849999999999</v>
      </c>
      <c r="AA624" s="471" t="s">
        <v>31</v>
      </c>
      <c r="AB624" s="487">
        <f>Q624+Z624</f>
        <v>0.2359792083333333</v>
      </c>
      <c r="AC624" s="486">
        <f t="shared" si="175"/>
        <v>1222.4332666666667</v>
      </c>
    </row>
    <row r="625" spans="1:29" s="44" customFormat="1" ht="12.75" x14ac:dyDescent="0.2">
      <c r="A625" s="414"/>
      <c r="B625" s="45"/>
      <c r="C625" s="46"/>
      <c r="D625" s="47"/>
      <c r="E625" s="48"/>
      <c r="F625" s="49"/>
      <c r="G625" s="50"/>
      <c r="H625" s="51"/>
      <c r="I625" s="51">
        <v>1</v>
      </c>
      <c r="J625" s="56" t="s">
        <v>404</v>
      </c>
      <c r="K625" s="37">
        <v>1600</v>
      </c>
      <c r="L625" s="53">
        <v>16</v>
      </c>
      <c r="M625" s="53">
        <v>14</v>
      </c>
      <c r="N625" s="53">
        <v>13</v>
      </c>
      <c r="O625" s="70" t="s">
        <v>796</v>
      </c>
      <c r="P625" s="54">
        <f>(L625+M625+N625)/3</f>
        <v>14.333333333333334</v>
      </c>
      <c r="Q625" s="40">
        <f t="shared" si="165"/>
        <v>5.8892083333333331E-3</v>
      </c>
      <c r="R625" s="51"/>
      <c r="S625" s="52" t="s">
        <v>404</v>
      </c>
      <c r="T625" s="37">
        <v>1600</v>
      </c>
      <c r="U625" s="53">
        <v>34</v>
      </c>
      <c r="V625" s="53">
        <v>23</v>
      </c>
      <c r="W625" s="57">
        <v>27</v>
      </c>
      <c r="X625" s="70" t="s">
        <v>797</v>
      </c>
      <c r="Y625" s="54">
        <f t="shared" si="181"/>
        <v>28</v>
      </c>
      <c r="Z625" s="40">
        <f t="shared" si="167"/>
        <v>1.1504499999999999E-2</v>
      </c>
      <c r="AA625" s="472"/>
      <c r="AB625" s="488"/>
      <c r="AC625" s="486"/>
    </row>
    <row r="626" spans="1:29" s="44" customFormat="1" ht="12.75" x14ac:dyDescent="0.2">
      <c r="A626" s="414"/>
      <c r="B626" s="45"/>
      <c r="C626" s="46"/>
      <c r="D626" s="47"/>
      <c r="E626" s="48"/>
      <c r="F626" s="49"/>
      <c r="G626" s="50"/>
      <c r="H626" s="51"/>
      <c r="I626" s="51">
        <v>2</v>
      </c>
      <c r="J626" s="56" t="s">
        <v>406</v>
      </c>
      <c r="K626" s="37">
        <v>1600</v>
      </c>
      <c r="L626" s="53">
        <v>16</v>
      </c>
      <c r="M626" s="53">
        <v>14</v>
      </c>
      <c r="N626" s="53">
        <v>13</v>
      </c>
      <c r="O626" s="70" t="s">
        <v>796</v>
      </c>
      <c r="P626" s="54">
        <f>(L627+M627+N627)/3</f>
        <v>7.333333333333333</v>
      </c>
      <c r="Q626" s="40">
        <f t="shared" si="165"/>
        <v>3.0130833333333329E-3</v>
      </c>
      <c r="R626" s="51"/>
      <c r="S626" s="56" t="s">
        <v>420</v>
      </c>
      <c r="T626" s="37">
        <v>1600</v>
      </c>
      <c r="U626" s="53">
        <v>34</v>
      </c>
      <c r="V626" s="53">
        <v>23</v>
      </c>
      <c r="W626" s="57">
        <v>27</v>
      </c>
      <c r="X626" s="70" t="s">
        <v>797</v>
      </c>
      <c r="Y626" s="54">
        <f t="shared" si="181"/>
        <v>28</v>
      </c>
      <c r="Z626" s="40">
        <f t="shared" si="167"/>
        <v>1.1504499999999999E-2</v>
      </c>
      <c r="AA626" s="472"/>
      <c r="AB626" s="488"/>
      <c r="AC626" s="486"/>
    </row>
    <row r="627" spans="1:29" s="44" customFormat="1" ht="12.75" x14ac:dyDescent="0.2">
      <c r="A627" s="414"/>
      <c r="B627" s="45"/>
      <c r="C627" s="46"/>
      <c r="D627" s="47"/>
      <c r="E627" s="48"/>
      <c r="F627" s="49"/>
      <c r="G627" s="50"/>
      <c r="H627" s="51"/>
      <c r="I627" s="51">
        <v>3</v>
      </c>
      <c r="J627" s="52" t="s">
        <v>407</v>
      </c>
      <c r="K627" s="37">
        <v>1600</v>
      </c>
      <c r="L627" s="53">
        <v>8</v>
      </c>
      <c r="M627" s="53">
        <v>7</v>
      </c>
      <c r="N627" s="53">
        <v>7</v>
      </c>
      <c r="O627" s="70" t="s">
        <v>796</v>
      </c>
      <c r="P627" s="54">
        <f>(L628+M628+N628)/3</f>
        <v>7.333333333333333</v>
      </c>
      <c r="Q627" s="40">
        <f t="shared" si="165"/>
        <v>3.0130833333333329E-3</v>
      </c>
      <c r="R627" s="51"/>
      <c r="S627" s="56" t="s">
        <v>421</v>
      </c>
      <c r="T627" s="37">
        <v>1600</v>
      </c>
      <c r="U627" s="53">
        <v>17</v>
      </c>
      <c r="V627" s="53">
        <v>12</v>
      </c>
      <c r="W627" s="57">
        <v>16</v>
      </c>
      <c r="X627" s="70" t="s">
        <v>797</v>
      </c>
      <c r="Y627" s="54">
        <f t="shared" si="181"/>
        <v>15</v>
      </c>
      <c r="Z627" s="40">
        <f t="shared" si="167"/>
        <v>6.1631250000000002E-3</v>
      </c>
      <c r="AA627" s="472"/>
      <c r="AB627" s="488"/>
      <c r="AC627" s="486"/>
    </row>
    <row r="628" spans="1:29" s="44" customFormat="1" ht="12.75" x14ac:dyDescent="0.2">
      <c r="A628" s="414"/>
      <c r="B628" s="45"/>
      <c r="C628" s="46"/>
      <c r="D628" s="47"/>
      <c r="E628" s="48"/>
      <c r="F628" s="49"/>
      <c r="G628" s="50"/>
      <c r="H628" s="51"/>
      <c r="I628" s="51">
        <v>4</v>
      </c>
      <c r="J628" s="52" t="s">
        <v>405</v>
      </c>
      <c r="K628" s="37">
        <v>1600</v>
      </c>
      <c r="L628" s="53">
        <v>8</v>
      </c>
      <c r="M628" s="53">
        <v>7</v>
      </c>
      <c r="N628" s="53">
        <v>7</v>
      </c>
      <c r="O628" s="70" t="s">
        <v>796</v>
      </c>
      <c r="P628" s="54">
        <f t="shared" ref="P628:P648" si="182">(L628+M628+N628)/3</f>
        <v>7.333333333333333</v>
      </c>
      <c r="Q628" s="40">
        <f t="shared" si="165"/>
        <v>3.0130833333333329E-3</v>
      </c>
      <c r="R628" s="51"/>
      <c r="S628" s="56" t="s">
        <v>405</v>
      </c>
      <c r="T628" s="37">
        <v>1600</v>
      </c>
      <c r="U628" s="53">
        <v>17</v>
      </c>
      <c r="V628" s="53">
        <v>12</v>
      </c>
      <c r="W628" s="57">
        <v>16</v>
      </c>
      <c r="X628" s="70" t="s">
        <v>797</v>
      </c>
      <c r="Y628" s="54">
        <f t="shared" si="181"/>
        <v>15</v>
      </c>
      <c r="Z628" s="40">
        <f t="shared" si="167"/>
        <v>6.1631250000000002E-3</v>
      </c>
      <c r="AA628" s="472"/>
      <c r="AB628" s="488"/>
      <c r="AC628" s="486"/>
    </row>
    <row r="629" spans="1:29" s="44" customFormat="1" ht="12.75" x14ac:dyDescent="0.2">
      <c r="A629" s="414"/>
      <c r="B629" s="45"/>
      <c r="C629" s="46"/>
      <c r="D629" s="47"/>
      <c r="E629" s="48"/>
      <c r="F629" s="49"/>
      <c r="G629" s="50"/>
      <c r="H629" s="51"/>
      <c r="I629" s="51">
        <v>5</v>
      </c>
      <c r="J629" s="52" t="s">
        <v>676</v>
      </c>
      <c r="K629" s="37">
        <v>1600</v>
      </c>
      <c r="L629" s="53">
        <v>6</v>
      </c>
      <c r="M629" s="53">
        <v>5</v>
      </c>
      <c r="N629" s="53">
        <v>4</v>
      </c>
      <c r="O629" s="70" t="s">
        <v>796</v>
      </c>
      <c r="P629" s="54">
        <f t="shared" si="182"/>
        <v>5</v>
      </c>
      <c r="Q629" s="40">
        <f t="shared" si="165"/>
        <v>2.0543749999999998E-3</v>
      </c>
      <c r="R629" s="51"/>
      <c r="S629" s="56" t="s">
        <v>676</v>
      </c>
      <c r="T629" s="37">
        <v>1600</v>
      </c>
      <c r="U629" s="53">
        <v>22</v>
      </c>
      <c r="V629" s="53">
        <v>20</v>
      </c>
      <c r="W629" s="57">
        <v>19</v>
      </c>
      <c r="X629" s="70" t="s">
        <v>797</v>
      </c>
      <c r="Y629" s="54">
        <f t="shared" si="181"/>
        <v>20.333333333333332</v>
      </c>
      <c r="Z629" s="40">
        <f t="shared" si="167"/>
        <v>8.3544583333333318E-3</v>
      </c>
      <c r="AA629" s="472"/>
      <c r="AB629" s="488"/>
      <c r="AC629" s="486"/>
    </row>
    <row r="630" spans="1:29" s="44" customFormat="1" ht="12.75" x14ac:dyDescent="0.2">
      <c r="A630" s="414"/>
      <c r="B630" s="45"/>
      <c r="C630" s="46"/>
      <c r="D630" s="47"/>
      <c r="E630" s="48"/>
      <c r="F630" s="49"/>
      <c r="G630" s="50"/>
      <c r="H630" s="51"/>
      <c r="I630" s="51">
        <v>6</v>
      </c>
      <c r="J630" s="52" t="s">
        <v>408</v>
      </c>
      <c r="K630" s="37">
        <v>1600</v>
      </c>
      <c r="L630" s="53">
        <v>14</v>
      </c>
      <c r="M630" s="53">
        <v>20</v>
      </c>
      <c r="N630" s="53">
        <v>26</v>
      </c>
      <c r="O630" s="70" t="s">
        <v>796</v>
      </c>
      <c r="P630" s="54">
        <f t="shared" si="182"/>
        <v>20</v>
      </c>
      <c r="Q630" s="40">
        <f t="shared" si="165"/>
        <v>8.2174999999999991E-3</v>
      </c>
      <c r="R630" s="51"/>
      <c r="S630" s="56" t="s">
        <v>408</v>
      </c>
      <c r="T630" s="37">
        <v>1600</v>
      </c>
      <c r="U630" s="53">
        <v>32</v>
      </c>
      <c r="V630" s="53">
        <v>30</v>
      </c>
      <c r="W630" s="57">
        <v>33</v>
      </c>
      <c r="X630" s="70" t="s">
        <v>797</v>
      </c>
      <c r="Y630" s="54">
        <f t="shared" si="181"/>
        <v>31.666666666666668</v>
      </c>
      <c r="Z630" s="40">
        <f t="shared" si="167"/>
        <v>1.3011041666666667E-2</v>
      </c>
      <c r="AA630" s="472"/>
      <c r="AB630" s="488"/>
      <c r="AC630" s="486"/>
    </row>
    <row r="631" spans="1:29" s="44" customFormat="1" ht="12.75" x14ac:dyDescent="0.2">
      <c r="A631" s="414"/>
      <c r="B631" s="45"/>
      <c r="C631" s="46"/>
      <c r="D631" s="47"/>
      <c r="E631" s="48"/>
      <c r="F631" s="49"/>
      <c r="G631" s="50"/>
      <c r="H631" s="51"/>
      <c r="I631" s="51">
        <v>7</v>
      </c>
      <c r="J631" s="52" t="s">
        <v>409</v>
      </c>
      <c r="K631" s="37">
        <v>1600</v>
      </c>
      <c r="L631" s="53">
        <v>14</v>
      </c>
      <c r="M631" s="53">
        <v>20</v>
      </c>
      <c r="N631" s="53">
        <v>26</v>
      </c>
      <c r="O631" s="70" t="s">
        <v>796</v>
      </c>
      <c r="P631" s="54">
        <f t="shared" si="182"/>
        <v>20</v>
      </c>
      <c r="Q631" s="40">
        <f t="shared" si="165"/>
        <v>8.2174999999999991E-3</v>
      </c>
      <c r="R631" s="51"/>
      <c r="S631" s="56" t="s">
        <v>409</v>
      </c>
      <c r="T631" s="37">
        <v>1600</v>
      </c>
      <c r="U631" s="53">
        <v>32</v>
      </c>
      <c r="V631" s="53">
        <v>30</v>
      </c>
      <c r="W631" s="57">
        <v>33</v>
      </c>
      <c r="X631" s="70" t="s">
        <v>797</v>
      </c>
      <c r="Y631" s="54">
        <f t="shared" si="181"/>
        <v>31.666666666666668</v>
      </c>
      <c r="Z631" s="40">
        <f t="shared" si="167"/>
        <v>1.3011041666666667E-2</v>
      </c>
      <c r="AA631" s="472"/>
      <c r="AB631" s="488"/>
      <c r="AC631" s="486"/>
    </row>
    <row r="632" spans="1:29" s="44" customFormat="1" ht="12.75" x14ac:dyDescent="0.2">
      <c r="A632" s="414"/>
      <c r="B632" s="45"/>
      <c r="C632" s="46"/>
      <c r="D632" s="47"/>
      <c r="E632" s="48"/>
      <c r="F632" s="49"/>
      <c r="G632" s="50"/>
      <c r="H632" s="51"/>
      <c r="I632" s="51">
        <v>8</v>
      </c>
      <c r="J632" s="56" t="s">
        <v>410</v>
      </c>
      <c r="K632" s="37">
        <v>1600</v>
      </c>
      <c r="L632" s="53">
        <v>12</v>
      </c>
      <c r="M632" s="53">
        <v>10</v>
      </c>
      <c r="N632" s="53">
        <v>12</v>
      </c>
      <c r="O632" s="70" t="s">
        <v>796</v>
      </c>
      <c r="P632" s="54">
        <f t="shared" si="182"/>
        <v>11.333333333333334</v>
      </c>
      <c r="Q632" s="40">
        <f t="shared" si="165"/>
        <v>4.6565833333333338E-3</v>
      </c>
      <c r="R632" s="51"/>
      <c r="S632" s="56" t="s">
        <v>410</v>
      </c>
      <c r="T632" s="37">
        <v>1600</v>
      </c>
      <c r="U632" s="53">
        <v>12</v>
      </c>
      <c r="V632" s="53">
        <v>10</v>
      </c>
      <c r="W632" s="57">
        <v>10</v>
      </c>
      <c r="X632" s="70" t="s">
        <v>797</v>
      </c>
      <c r="Y632" s="54">
        <f t="shared" si="181"/>
        <v>10.666666666666666</v>
      </c>
      <c r="Z632" s="40">
        <f t="shared" si="167"/>
        <v>4.3826666666666667E-3</v>
      </c>
      <c r="AA632" s="472"/>
      <c r="AB632" s="488"/>
      <c r="AC632" s="486"/>
    </row>
    <row r="633" spans="1:29" s="44" customFormat="1" ht="12.75" x14ac:dyDescent="0.2">
      <c r="A633" s="414"/>
      <c r="B633" s="45"/>
      <c r="C633" s="46"/>
      <c r="D633" s="47"/>
      <c r="E633" s="48"/>
      <c r="F633" s="49"/>
      <c r="G633" s="50"/>
      <c r="H633" s="51"/>
      <c r="I633" s="51">
        <v>9</v>
      </c>
      <c r="J633" s="52" t="s">
        <v>411</v>
      </c>
      <c r="K633" s="37">
        <v>1600</v>
      </c>
      <c r="L633" s="53">
        <v>12</v>
      </c>
      <c r="M633" s="53">
        <v>10</v>
      </c>
      <c r="N633" s="53">
        <v>12</v>
      </c>
      <c r="O633" s="70" t="s">
        <v>796</v>
      </c>
      <c r="P633" s="54">
        <f t="shared" si="182"/>
        <v>11.333333333333334</v>
      </c>
      <c r="Q633" s="40">
        <f t="shared" si="165"/>
        <v>4.6565833333333338E-3</v>
      </c>
      <c r="R633" s="51"/>
      <c r="S633" s="56" t="s">
        <v>411</v>
      </c>
      <c r="T633" s="37">
        <v>1600</v>
      </c>
      <c r="U633" s="53">
        <v>12</v>
      </c>
      <c r="V633" s="53">
        <v>10</v>
      </c>
      <c r="W633" s="57">
        <v>10</v>
      </c>
      <c r="X633" s="70" t="s">
        <v>797</v>
      </c>
      <c r="Y633" s="54">
        <f t="shared" si="181"/>
        <v>10.666666666666666</v>
      </c>
      <c r="Z633" s="40">
        <f t="shared" si="167"/>
        <v>4.3826666666666667E-3</v>
      </c>
      <c r="AA633" s="472"/>
      <c r="AB633" s="488"/>
      <c r="AC633" s="486"/>
    </row>
    <row r="634" spans="1:29" s="44" customFormat="1" ht="12.75" x14ac:dyDescent="0.2">
      <c r="A634" s="414"/>
      <c r="B634" s="45"/>
      <c r="C634" s="46"/>
      <c r="D634" s="47"/>
      <c r="E634" s="48"/>
      <c r="F634" s="49"/>
      <c r="G634" s="50"/>
      <c r="H634" s="51"/>
      <c r="I634" s="51">
        <v>10</v>
      </c>
      <c r="J634" s="56" t="s">
        <v>412</v>
      </c>
      <c r="K634" s="37">
        <v>1600</v>
      </c>
      <c r="L634" s="53">
        <v>23</v>
      </c>
      <c r="M634" s="53">
        <v>19</v>
      </c>
      <c r="N634" s="53">
        <v>20</v>
      </c>
      <c r="O634" s="70" t="s">
        <v>796</v>
      </c>
      <c r="P634" s="54">
        <f t="shared" si="182"/>
        <v>20.666666666666668</v>
      </c>
      <c r="Q634" s="40">
        <f t="shared" si="165"/>
        <v>8.4914166666666662E-3</v>
      </c>
      <c r="R634" s="51"/>
      <c r="S634" s="52" t="s">
        <v>412</v>
      </c>
      <c r="T634" s="37">
        <v>1600</v>
      </c>
      <c r="U634" s="53">
        <v>16</v>
      </c>
      <c r="V634" s="53">
        <v>22</v>
      </c>
      <c r="W634" s="57">
        <v>19</v>
      </c>
      <c r="X634" s="70" t="s">
        <v>797</v>
      </c>
      <c r="Y634" s="54">
        <f t="shared" si="181"/>
        <v>19</v>
      </c>
      <c r="Z634" s="40">
        <f t="shared" si="167"/>
        <v>7.8066250000000002E-3</v>
      </c>
      <c r="AA634" s="472"/>
      <c r="AB634" s="488"/>
      <c r="AC634" s="486"/>
    </row>
    <row r="635" spans="1:29" s="44" customFormat="1" ht="12.75" x14ac:dyDescent="0.2">
      <c r="A635" s="414"/>
      <c r="B635" s="45"/>
      <c r="C635" s="46"/>
      <c r="D635" s="47"/>
      <c r="E635" s="48"/>
      <c r="F635" s="49"/>
      <c r="G635" s="50"/>
      <c r="H635" s="51"/>
      <c r="I635" s="51">
        <v>11</v>
      </c>
      <c r="J635" s="56" t="s">
        <v>413</v>
      </c>
      <c r="K635" s="37">
        <v>1600</v>
      </c>
      <c r="L635" s="53">
        <v>23</v>
      </c>
      <c r="M635" s="53">
        <v>19</v>
      </c>
      <c r="N635" s="53">
        <v>20</v>
      </c>
      <c r="O635" s="70" t="s">
        <v>796</v>
      </c>
      <c r="P635" s="54">
        <f t="shared" si="182"/>
        <v>20.666666666666668</v>
      </c>
      <c r="Q635" s="40">
        <f t="shared" si="165"/>
        <v>8.4914166666666662E-3</v>
      </c>
      <c r="R635" s="51"/>
      <c r="S635" s="52" t="s">
        <v>413</v>
      </c>
      <c r="T635" s="37">
        <v>1600</v>
      </c>
      <c r="U635" s="53">
        <v>16</v>
      </c>
      <c r="V635" s="53">
        <v>22</v>
      </c>
      <c r="W635" s="57">
        <v>19</v>
      </c>
      <c r="X635" s="70" t="s">
        <v>797</v>
      </c>
      <c r="Y635" s="54">
        <f t="shared" si="181"/>
        <v>19</v>
      </c>
      <c r="Z635" s="40">
        <f t="shared" si="167"/>
        <v>7.8066250000000002E-3</v>
      </c>
      <c r="AA635" s="472"/>
      <c r="AB635" s="488"/>
      <c r="AC635" s="486"/>
    </row>
    <row r="636" spans="1:29" s="44" customFormat="1" ht="12.75" x14ac:dyDescent="0.2">
      <c r="A636" s="414"/>
      <c r="B636" s="45"/>
      <c r="C636" s="46"/>
      <c r="D636" s="47"/>
      <c r="E636" s="48"/>
      <c r="F636" s="49"/>
      <c r="G636" s="50"/>
      <c r="H636" s="51"/>
      <c r="I636" s="51">
        <v>12</v>
      </c>
      <c r="J636" s="56" t="s">
        <v>34</v>
      </c>
      <c r="K636" s="37">
        <v>1600</v>
      </c>
      <c r="L636" s="53">
        <v>0</v>
      </c>
      <c r="M636" s="53">
        <v>0</v>
      </c>
      <c r="N636" s="53">
        <v>0</v>
      </c>
      <c r="O636" s="70" t="s">
        <v>796</v>
      </c>
      <c r="P636" s="54">
        <f t="shared" si="182"/>
        <v>0</v>
      </c>
      <c r="Q636" s="40">
        <f t="shared" si="165"/>
        <v>0</v>
      </c>
      <c r="R636" s="51"/>
      <c r="S636" s="56" t="s">
        <v>34</v>
      </c>
      <c r="T636" s="37">
        <v>1600</v>
      </c>
      <c r="U636" s="53">
        <v>0</v>
      </c>
      <c r="V636" s="53">
        <v>0</v>
      </c>
      <c r="W636" s="57">
        <v>0</v>
      </c>
      <c r="X636" s="70" t="s">
        <v>797</v>
      </c>
      <c r="Y636" s="54">
        <f t="shared" si="181"/>
        <v>0</v>
      </c>
      <c r="Z636" s="40">
        <f t="shared" si="167"/>
        <v>0</v>
      </c>
      <c r="AA636" s="472"/>
      <c r="AB636" s="488"/>
      <c r="AC636" s="486"/>
    </row>
    <row r="637" spans="1:29" s="44" customFormat="1" ht="12.75" x14ac:dyDescent="0.2">
      <c r="A637" s="414"/>
      <c r="B637" s="45"/>
      <c r="C637" s="46"/>
      <c r="D637" s="47"/>
      <c r="E637" s="48"/>
      <c r="F637" s="49"/>
      <c r="G637" s="50"/>
      <c r="H637" s="51"/>
      <c r="I637" s="51">
        <v>13</v>
      </c>
      <c r="J637" s="56" t="s">
        <v>414</v>
      </c>
      <c r="K637" s="37">
        <v>1600</v>
      </c>
      <c r="L637" s="53">
        <v>20</v>
      </c>
      <c r="M637" s="53">
        <v>19</v>
      </c>
      <c r="N637" s="53">
        <v>20</v>
      </c>
      <c r="O637" s="70" t="s">
        <v>796</v>
      </c>
      <c r="P637" s="54">
        <f t="shared" si="182"/>
        <v>19.666666666666668</v>
      </c>
      <c r="Q637" s="40">
        <f t="shared" si="165"/>
        <v>8.0805416666666682E-3</v>
      </c>
      <c r="R637" s="51"/>
      <c r="S637" s="52" t="s">
        <v>414</v>
      </c>
      <c r="T637" s="37">
        <v>1600</v>
      </c>
      <c r="U637" s="53">
        <v>20</v>
      </c>
      <c r="V637" s="53">
        <v>10</v>
      </c>
      <c r="W637" s="57">
        <v>18</v>
      </c>
      <c r="X637" s="70" t="s">
        <v>797</v>
      </c>
      <c r="Y637" s="54">
        <f t="shared" si="181"/>
        <v>16</v>
      </c>
      <c r="Z637" s="40">
        <f t="shared" si="167"/>
        <v>6.574E-3</v>
      </c>
      <c r="AA637" s="472"/>
      <c r="AB637" s="488"/>
      <c r="AC637" s="486"/>
    </row>
    <row r="638" spans="1:29" s="44" customFormat="1" ht="12.75" x14ac:dyDescent="0.2">
      <c r="A638" s="414"/>
      <c r="B638" s="45"/>
      <c r="C638" s="46"/>
      <c r="D638" s="47"/>
      <c r="E638" s="48"/>
      <c r="F638" s="49"/>
      <c r="G638" s="50"/>
      <c r="H638" s="51"/>
      <c r="I638" s="51">
        <v>14</v>
      </c>
      <c r="J638" s="56" t="s">
        <v>415</v>
      </c>
      <c r="K638" s="37">
        <v>1600</v>
      </c>
      <c r="L638" s="53">
        <v>20</v>
      </c>
      <c r="M638" s="53">
        <v>19</v>
      </c>
      <c r="N638" s="53">
        <v>20</v>
      </c>
      <c r="O638" s="70" t="s">
        <v>796</v>
      </c>
      <c r="P638" s="54">
        <f t="shared" si="182"/>
        <v>19.666666666666668</v>
      </c>
      <c r="Q638" s="40">
        <f t="shared" si="165"/>
        <v>8.0805416666666682E-3</v>
      </c>
      <c r="R638" s="51"/>
      <c r="S638" s="52" t="s">
        <v>415</v>
      </c>
      <c r="T638" s="37">
        <v>1600</v>
      </c>
      <c r="U638" s="53">
        <v>20</v>
      </c>
      <c r="V638" s="53">
        <v>10</v>
      </c>
      <c r="W638" s="57">
        <v>18</v>
      </c>
      <c r="X638" s="70" t="s">
        <v>797</v>
      </c>
      <c r="Y638" s="54">
        <f t="shared" si="181"/>
        <v>16</v>
      </c>
      <c r="Z638" s="40">
        <f t="shared" si="167"/>
        <v>6.574E-3</v>
      </c>
      <c r="AA638" s="472"/>
      <c r="AB638" s="488"/>
      <c r="AC638" s="486"/>
    </row>
    <row r="639" spans="1:29" s="44" customFormat="1" ht="12.75" x14ac:dyDescent="0.2">
      <c r="A639" s="414"/>
      <c r="B639" s="45"/>
      <c r="C639" s="46"/>
      <c r="D639" s="47"/>
      <c r="E639" s="48"/>
      <c r="F639" s="49"/>
      <c r="G639" s="50"/>
      <c r="H639" s="51"/>
      <c r="I639" s="51">
        <v>15</v>
      </c>
      <c r="J639" s="52" t="s">
        <v>416</v>
      </c>
      <c r="K639" s="37">
        <v>1600</v>
      </c>
      <c r="L639" s="53">
        <v>38</v>
      </c>
      <c r="M639" s="53">
        <v>46</v>
      </c>
      <c r="N639" s="53">
        <v>42</v>
      </c>
      <c r="O639" s="70" t="s">
        <v>796</v>
      </c>
      <c r="P639" s="54">
        <f t="shared" si="182"/>
        <v>42</v>
      </c>
      <c r="Q639" s="40">
        <f t="shared" si="165"/>
        <v>1.7256749999999998E-2</v>
      </c>
      <c r="R639" s="51"/>
      <c r="S639" s="52" t="s">
        <v>416</v>
      </c>
      <c r="T639" s="37">
        <v>1600</v>
      </c>
      <c r="U639" s="53">
        <v>0</v>
      </c>
      <c r="V639" s="53">
        <v>0</v>
      </c>
      <c r="W639" s="57">
        <v>0</v>
      </c>
      <c r="X639" s="70" t="s">
        <v>797</v>
      </c>
      <c r="Y639" s="54">
        <f t="shared" si="181"/>
        <v>0</v>
      </c>
      <c r="Z639" s="40">
        <f t="shared" si="167"/>
        <v>0</v>
      </c>
      <c r="AA639" s="472"/>
      <c r="AB639" s="488"/>
      <c r="AC639" s="486"/>
    </row>
    <row r="640" spans="1:29" s="44" customFormat="1" ht="12.75" x14ac:dyDescent="0.2">
      <c r="A640" s="414"/>
      <c r="B640" s="45"/>
      <c r="C640" s="46"/>
      <c r="D640" s="47"/>
      <c r="E640" s="48"/>
      <c r="F640" s="49"/>
      <c r="G640" s="50"/>
      <c r="H640" s="51"/>
      <c r="I640" s="51">
        <v>16</v>
      </c>
      <c r="J640" s="56" t="s">
        <v>417</v>
      </c>
      <c r="K640" s="37">
        <v>1600</v>
      </c>
      <c r="L640" s="53">
        <v>38</v>
      </c>
      <c r="M640" s="53">
        <v>46</v>
      </c>
      <c r="N640" s="53">
        <v>42</v>
      </c>
      <c r="O640" s="70" t="s">
        <v>796</v>
      </c>
      <c r="P640" s="54">
        <f t="shared" si="182"/>
        <v>42</v>
      </c>
      <c r="Q640" s="40">
        <f t="shared" si="165"/>
        <v>1.7256749999999998E-2</v>
      </c>
      <c r="R640" s="51"/>
      <c r="S640" s="52" t="s">
        <v>417</v>
      </c>
      <c r="T640" s="37">
        <v>1600</v>
      </c>
      <c r="U640" s="53">
        <v>0</v>
      </c>
      <c r="V640" s="53">
        <v>0</v>
      </c>
      <c r="W640" s="57">
        <v>0</v>
      </c>
      <c r="X640" s="70" t="s">
        <v>797</v>
      </c>
      <c r="Y640" s="54">
        <f t="shared" si="181"/>
        <v>0</v>
      </c>
      <c r="Z640" s="40">
        <f t="shared" si="167"/>
        <v>0</v>
      </c>
      <c r="AA640" s="472"/>
      <c r="AB640" s="488"/>
      <c r="AC640" s="486"/>
    </row>
    <row r="641" spans="1:29" s="44" customFormat="1" ht="12.75" x14ac:dyDescent="0.2">
      <c r="A641" s="414"/>
      <c r="B641" s="45"/>
      <c r="C641" s="46"/>
      <c r="D641" s="47"/>
      <c r="E641" s="48"/>
      <c r="F641" s="49"/>
      <c r="G641" s="50"/>
      <c r="H641" s="51"/>
      <c r="I641" s="51">
        <v>17</v>
      </c>
      <c r="J641" s="56" t="s">
        <v>418</v>
      </c>
      <c r="K641" s="37">
        <v>1600</v>
      </c>
      <c r="L641" s="53">
        <v>15</v>
      </c>
      <c r="M641" s="53">
        <v>15</v>
      </c>
      <c r="N641" s="53">
        <v>14</v>
      </c>
      <c r="O641" s="70" t="s">
        <v>796</v>
      </c>
      <c r="P641" s="54">
        <f t="shared" si="182"/>
        <v>14.666666666666666</v>
      </c>
      <c r="Q641" s="40">
        <f t="shared" si="165"/>
        <v>6.0261666666666658E-3</v>
      </c>
      <c r="R641" s="51"/>
      <c r="S641" s="56" t="s">
        <v>418</v>
      </c>
      <c r="T641" s="37">
        <v>1600</v>
      </c>
      <c r="U641" s="53">
        <v>16</v>
      </c>
      <c r="V641" s="53">
        <v>14</v>
      </c>
      <c r="W641" s="57">
        <v>6</v>
      </c>
      <c r="X641" s="70" t="s">
        <v>797</v>
      </c>
      <c r="Y641" s="54">
        <f t="shared" ref="Y641" si="183">(U641+V641+W641)/3</f>
        <v>12</v>
      </c>
      <c r="Z641" s="40">
        <f t="shared" si="167"/>
        <v>4.9305E-3</v>
      </c>
      <c r="AA641" s="472"/>
      <c r="AB641" s="488"/>
      <c r="AC641" s="486"/>
    </row>
    <row r="642" spans="1:29" s="44" customFormat="1" ht="12.75" x14ac:dyDescent="0.2">
      <c r="A642" s="414"/>
      <c r="B642" s="45"/>
      <c r="C642" s="46"/>
      <c r="D642" s="47"/>
      <c r="E642" s="48"/>
      <c r="F642" s="49"/>
      <c r="G642" s="50"/>
      <c r="H642" s="51"/>
      <c r="I642" s="51">
        <v>18</v>
      </c>
      <c r="J642" s="56" t="s">
        <v>34</v>
      </c>
      <c r="K642" s="37">
        <v>1600</v>
      </c>
      <c r="L642" s="53">
        <v>0</v>
      </c>
      <c r="M642" s="53">
        <v>0</v>
      </c>
      <c r="N642" s="53">
        <v>0</v>
      </c>
      <c r="O642" s="70" t="s">
        <v>796</v>
      </c>
      <c r="P642" s="54">
        <f t="shared" si="182"/>
        <v>0</v>
      </c>
      <c r="Q642" s="40">
        <f t="shared" si="165"/>
        <v>0</v>
      </c>
      <c r="R642" s="51"/>
      <c r="S642" s="56" t="s">
        <v>34</v>
      </c>
      <c r="T642" s="37">
        <v>1600</v>
      </c>
      <c r="U642" s="53">
        <v>0</v>
      </c>
      <c r="V642" s="53">
        <v>0</v>
      </c>
      <c r="W642" s="57">
        <v>0</v>
      </c>
      <c r="X642" s="70" t="s">
        <v>797</v>
      </c>
      <c r="Y642" s="54">
        <f t="shared" ref="Y642:Y648" si="184">(U642+V642+W642)/3</f>
        <v>0</v>
      </c>
      <c r="Z642" s="40">
        <f t="shared" si="167"/>
        <v>0</v>
      </c>
      <c r="AA642" s="472"/>
      <c r="AB642" s="488"/>
      <c r="AC642" s="486"/>
    </row>
    <row r="643" spans="1:29" s="44" customFormat="1" ht="12.75" x14ac:dyDescent="0.2">
      <c r="A643" s="414"/>
      <c r="B643" s="45"/>
      <c r="C643" s="46"/>
      <c r="D643" s="47"/>
      <c r="E643" s="48"/>
      <c r="F643" s="49"/>
      <c r="G643" s="50"/>
      <c r="H643" s="51"/>
      <c r="I643" s="51">
        <v>19</v>
      </c>
      <c r="J643" s="56" t="s">
        <v>34</v>
      </c>
      <c r="K643" s="37">
        <v>1600</v>
      </c>
      <c r="L643" s="53">
        <v>0</v>
      </c>
      <c r="M643" s="53">
        <v>0</v>
      </c>
      <c r="N643" s="53">
        <v>0</v>
      </c>
      <c r="O643" s="70" t="s">
        <v>796</v>
      </c>
      <c r="P643" s="54">
        <f t="shared" si="182"/>
        <v>0</v>
      </c>
      <c r="Q643" s="40">
        <f t="shared" si="165"/>
        <v>0</v>
      </c>
      <c r="R643" s="51"/>
      <c r="S643" s="56" t="s">
        <v>34</v>
      </c>
      <c r="T643" s="37">
        <v>1600</v>
      </c>
      <c r="U643" s="53">
        <v>0</v>
      </c>
      <c r="V643" s="53">
        <v>0</v>
      </c>
      <c r="W643" s="57">
        <v>0</v>
      </c>
      <c r="X643" s="70" t="s">
        <v>797</v>
      </c>
      <c r="Y643" s="54">
        <f t="shared" si="184"/>
        <v>0</v>
      </c>
      <c r="Z643" s="40">
        <f t="shared" si="167"/>
        <v>0</v>
      </c>
      <c r="AA643" s="472"/>
      <c r="AB643" s="488"/>
      <c r="AC643" s="486"/>
    </row>
    <row r="644" spans="1:29" s="44" customFormat="1" ht="12.75" x14ac:dyDescent="0.2">
      <c r="A644" s="414"/>
      <c r="B644" s="45"/>
      <c r="C644" s="46"/>
      <c r="D644" s="47"/>
      <c r="E644" s="48"/>
      <c r="F644" s="49"/>
      <c r="G644" s="50"/>
      <c r="H644" s="51"/>
      <c r="I644" s="51">
        <v>20</v>
      </c>
      <c r="J644" s="56" t="s">
        <v>34</v>
      </c>
      <c r="K644" s="37">
        <v>1600</v>
      </c>
      <c r="L644" s="53">
        <v>0</v>
      </c>
      <c r="M644" s="53">
        <v>0</v>
      </c>
      <c r="N644" s="53">
        <v>0</v>
      </c>
      <c r="O644" s="70" t="s">
        <v>796</v>
      </c>
      <c r="P644" s="54">
        <f t="shared" si="182"/>
        <v>0</v>
      </c>
      <c r="Q644" s="40">
        <f t="shared" si="165"/>
        <v>0</v>
      </c>
      <c r="R644" s="51"/>
      <c r="S644" s="56" t="s">
        <v>34</v>
      </c>
      <c r="T644" s="37">
        <v>1600</v>
      </c>
      <c r="U644" s="53">
        <v>0</v>
      </c>
      <c r="V644" s="53">
        <v>0</v>
      </c>
      <c r="W644" s="57">
        <v>0</v>
      </c>
      <c r="X644" s="70" t="s">
        <v>797</v>
      </c>
      <c r="Y644" s="54">
        <f t="shared" si="184"/>
        <v>0</v>
      </c>
      <c r="Z644" s="40">
        <f t="shared" si="167"/>
        <v>0</v>
      </c>
      <c r="AA644" s="472"/>
      <c r="AB644" s="488"/>
      <c r="AC644" s="486"/>
    </row>
    <row r="645" spans="1:29" s="44" customFormat="1" ht="12.75" x14ac:dyDescent="0.2">
      <c r="A645" s="414"/>
      <c r="B645" s="45"/>
      <c r="C645" s="46"/>
      <c r="D645" s="47"/>
      <c r="E645" s="48"/>
      <c r="F645" s="49"/>
      <c r="G645" s="50"/>
      <c r="H645" s="51"/>
      <c r="I645" s="51">
        <v>21</v>
      </c>
      <c r="J645" s="56" t="s">
        <v>34</v>
      </c>
      <c r="K645" s="37">
        <v>1600</v>
      </c>
      <c r="L645" s="53">
        <v>0</v>
      </c>
      <c r="M645" s="53">
        <v>0</v>
      </c>
      <c r="N645" s="53">
        <v>0</v>
      </c>
      <c r="O645" s="70" t="s">
        <v>796</v>
      </c>
      <c r="P645" s="54">
        <f t="shared" ref="P645" si="185">(L645+M645+N645)/3</f>
        <v>0</v>
      </c>
      <c r="Q645" s="40">
        <f t="shared" ref="Q645" si="186">1.73*0.38*P645/K645</f>
        <v>0</v>
      </c>
      <c r="R645" s="51"/>
      <c r="S645" s="56" t="s">
        <v>34</v>
      </c>
      <c r="T645" s="37">
        <v>1600</v>
      </c>
      <c r="U645" s="53">
        <v>0</v>
      </c>
      <c r="V645" s="53">
        <v>0</v>
      </c>
      <c r="W645" s="57">
        <v>0</v>
      </c>
      <c r="X645" s="70" t="s">
        <v>797</v>
      </c>
      <c r="Y645" s="54">
        <f t="shared" ref="Y645" si="187">(U645+V645+W645)/3</f>
        <v>0</v>
      </c>
      <c r="Z645" s="40">
        <f t="shared" ref="Z645" si="188">1.73*0.38*Y645/T645</f>
        <v>0</v>
      </c>
      <c r="AA645" s="472"/>
      <c r="AB645" s="488"/>
      <c r="AC645" s="486"/>
    </row>
    <row r="646" spans="1:29" s="44" customFormat="1" ht="12.75" x14ac:dyDescent="0.2">
      <c r="A646" s="414"/>
      <c r="B646" s="45"/>
      <c r="C646" s="46"/>
      <c r="D646" s="47"/>
      <c r="E646" s="48"/>
      <c r="F646" s="49"/>
      <c r="G646" s="50"/>
      <c r="H646" s="51"/>
      <c r="I646" s="51">
        <v>22</v>
      </c>
      <c r="J646" s="56" t="s">
        <v>34</v>
      </c>
      <c r="K646" s="37">
        <v>1600</v>
      </c>
      <c r="L646" s="53">
        <v>0</v>
      </c>
      <c r="M646" s="53">
        <v>0</v>
      </c>
      <c r="N646" s="53">
        <v>0</v>
      </c>
      <c r="O646" s="70" t="s">
        <v>796</v>
      </c>
      <c r="P646" s="54">
        <f t="shared" si="182"/>
        <v>0</v>
      </c>
      <c r="Q646" s="40">
        <f t="shared" si="165"/>
        <v>0</v>
      </c>
      <c r="R646" s="51"/>
      <c r="S646" s="56" t="s">
        <v>34</v>
      </c>
      <c r="T646" s="37">
        <v>1600</v>
      </c>
      <c r="U646" s="53">
        <v>0</v>
      </c>
      <c r="V646" s="53">
        <v>0</v>
      </c>
      <c r="W646" s="57">
        <v>0</v>
      </c>
      <c r="X646" s="70" t="s">
        <v>797</v>
      </c>
      <c r="Y646" s="54">
        <f t="shared" si="184"/>
        <v>0</v>
      </c>
      <c r="Z646" s="40">
        <f t="shared" si="167"/>
        <v>0</v>
      </c>
      <c r="AA646" s="472"/>
      <c r="AB646" s="488"/>
      <c r="AC646" s="486"/>
    </row>
    <row r="647" spans="1:29" s="44" customFormat="1" ht="12.75" x14ac:dyDescent="0.2">
      <c r="A647" s="414"/>
      <c r="B647" s="45"/>
      <c r="C647" s="46"/>
      <c r="D647" s="47"/>
      <c r="E647" s="48"/>
      <c r="F647" s="49"/>
      <c r="G647" s="50"/>
      <c r="H647" s="51"/>
      <c r="I647" s="51">
        <v>23</v>
      </c>
      <c r="J647" s="56" t="s">
        <v>34</v>
      </c>
      <c r="K647" s="37">
        <v>1600</v>
      </c>
      <c r="L647" s="53">
        <v>0</v>
      </c>
      <c r="M647" s="53">
        <v>0</v>
      </c>
      <c r="N647" s="53">
        <v>0</v>
      </c>
      <c r="O647" s="70" t="s">
        <v>796</v>
      </c>
      <c r="P647" s="54">
        <f t="shared" si="182"/>
        <v>0</v>
      </c>
      <c r="Q647" s="40">
        <f t="shared" si="165"/>
        <v>0</v>
      </c>
      <c r="R647" s="51"/>
      <c r="S647" s="56" t="s">
        <v>34</v>
      </c>
      <c r="T647" s="37">
        <v>1600</v>
      </c>
      <c r="U647" s="53">
        <v>0</v>
      </c>
      <c r="V647" s="53">
        <v>0</v>
      </c>
      <c r="W647" s="57">
        <v>0</v>
      </c>
      <c r="X647" s="70" t="s">
        <v>797</v>
      </c>
      <c r="Y647" s="54">
        <f t="shared" si="184"/>
        <v>0</v>
      </c>
      <c r="Z647" s="40">
        <f t="shared" si="167"/>
        <v>0</v>
      </c>
      <c r="AA647" s="472"/>
      <c r="AB647" s="488"/>
      <c r="AC647" s="486"/>
    </row>
    <row r="648" spans="1:29" s="44" customFormat="1" ht="13.5" thickBot="1" x14ac:dyDescent="0.25">
      <c r="A648" s="414"/>
      <c r="B648" s="149"/>
      <c r="C648" s="72"/>
      <c r="D648" s="73"/>
      <c r="E648" s="74"/>
      <c r="F648" s="75"/>
      <c r="G648" s="76"/>
      <c r="H648" s="77"/>
      <c r="I648" s="77">
        <v>24</v>
      </c>
      <c r="J648" s="150" t="s">
        <v>419</v>
      </c>
      <c r="K648" s="61">
        <v>1600</v>
      </c>
      <c r="L648" s="62">
        <v>0</v>
      </c>
      <c r="M648" s="62">
        <v>0</v>
      </c>
      <c r="N648" s="62">
        <v>0</v>
      </c>
      <c r="O648" s="63" t="s">
        <v>796</v>
      </c>
      <c r="P648" s="64">
        <f t="shared" si="182"/>
        <v>0</v>
      </c>
      <c r="Q648" s="65">
        <f t="shared" si="165"/>
        <v>0</v>
      </c>
      <c r="R648" s="77"/>
      <c r="S648" s="60" t="s">
        <v>419</v>
      </c>
      <c r="T648" s="61">
        <v>1600</v>
      </c>
      <c r="U648" s="62">
        <v>11</v>
      </c>
      <c r="V648" s="62">
        <v>10</v>
      </c>
      <c r="W648" s="67">
        <v>12</v>
      </c>
      <c r="X648" s="63" t="s">
        <v>797</v>
      </c>
      <c r="Y648" s="64">
        <f t="shared" si="184"/>
        <v>11</v>
      </c>
      <c r="Z648" s="65">
        <f t="shared" si="167"/>
        <v>4.5196250000000002E-3</v>
      </c>
      <c r="AA648" s="473"/>
      <c r="AB648" s="488"/>
      <c r="AC648" s="486"/>
    </row>
    <row r="649" spans="1:29" s="44" customFormat="1" ht="13.5" thickBot="1" x14ac:dyDescent="0.25">
      <c r="A649" s="414"/>
      <c r="B649" s="29">
        <v>44847</v>
      </c>
      <c r="C649" s="30">
        <v>0.70833333333333337</v>
      </c>
      <c r="D649" s="31">
        <v>5</v>
      </c>
      <c r="E649" s="32">
        <f>(MAX(L649:N649))/K649/1.44</f>
        <v>0.12708333333333333</v>
      </c>
      <c r="F649" s="33">
        <f>(MAX(U649:W649))/T649/1.44</f>
        <v>9.7222222222222224E-3</v>
      </c>
      <c r="G649" s="34" t="s">
        <v>172</v>
      </c>
      <c r="H649" s="35" t="s">
        <v>28</v>
      </c>
      <c r="I649" s="35">
        <v>47015</v>
      </c>
      <c r="J649" s="36" t="s">
        <v>29</v>
      </c>
      <c r="K649" s="37">
        <v>1000</v>
      </c>
      <c r="L649" s="38">
        <f>SUM(L650:L663)</f>
        <v>183</v>
      </c>
      <c r="M649" s="38">
        <f>SUM(M650:M663)</f>
        <v>153</v>
      </c>
      <c r="N649" s="38">
        <f>SUM(N650:N663)</f>
        <v>155</v>
      </c>
      <c r="O649" s="68" t="s">
        <v>386</v>
      </c>
      <c r="P649" s="38">
        <f>(L649+M649+N649)/3</f>
        <v>163.66666666666666</v>
      </c>
      <c r="Q649" s="40">
        <f t="shared" si="165"/>
        <v>0.10759446666666667</v>
      </c>
      <c r="R649" s="41" t="s">
        <v>31</v>
      </c>
      <c r="S649" s="42" t="s">
        <v>36</v>
      </c>
      <c r="T649" s="37">
        <v>1000</v>
      </c>
      <c r="U649" s="38">
        <f>SUM(U650:U663)</f>
        <v>12</v>
      </c>
      <c r="V649" s="38">
        <f>SUM(V650:V663)</f>
        <v>14</v>
      </c>
      <c r="W649" s="43">
        <f>SUM(W650:W663)</f>
        <v>6</v>
      </c>
      <c r="X649" s="39" t="s">
        <v>761</v>
      </c>
      <c r="Y649" s="38">
        <f t="shared" ref="Y649:Y654" si="189">(U649+V649+W649)/3</f>
        <v>10.666666666666666</v>
      </c>
      <c r="Z649" s="40">
        <f t="shared" si="167"/>
        <v>7.012266666666666E-3</v>
      </c>
      <c r="AA649" s="471" t="s">
        <v>31</v>
      </c>
      <c r="AB649" s="487">
        <f>Q649+Z649</f>
        <v>0.11460673333333334</v>
      </c>
      <c r="AC649" s="486">
        <f t="shared" si="175"/>
        <v>885.3932666666667</v>
      </c>
    </row>
    <row r="650" spans="1:29" s="44" customFormat="1" ht="12.75" x14ac:dyDescent="0.2">
      <c r="A650" s="414"/>
      <c r="B650" s="45"/>
      <c r="C650" s="46"/>
      <c r="D650" s="47"/>
      <c r="E650" s="48"/>
      <c r="F650" s="49"/>
      <c r="G650" s="50"/>
      <c r="H650" s="51"/>
      <c r="I650" s="51">
        <v>1</v>
      </c>
      <c r="J650" s="56" t="s">
        <v>422</v>
      </c>
      <c r="K650" s="37">
        <v>1000</v>
      </c>
      <c r="L650" s="53">
        <v>32</v>
      </c>
      <c r="M650" s="53">
        <v>23</v>
      </c>
      <c r="N650" s="53">
        <v>25</v>
      </c>
      <c r="O650" s="70" t="s">
        <v>386</v>
      </c>
      <c r="P650" s="54">
        <f>(L650+M650+N650)/3</f>
        <v>26.666666666666668</v>
      </c>
      <c r="Q650" s="40">
        <f t="shared" si="165"/>
        <v>1.753066666666667E-2</v>
      </c>
      <c r="R650" s="51"/>
      <c r="S650" s="56" t="s">
        <v>559</v>
      </c>
      <c r="T650" s="37">
        <v>1000</v>
      </c>
      <c r="U650" s="53">
        <v>6</v>
      </c>
      <c r="V650" s="53">
        <v>7</v>
      </c>
      <c r="W650" s="57">
        <v>3</v>
      </c>
      <c r="X650" s="70" t="s">
        <v>761</v>
      </c>
      <c r="Y650" s="54">
        <f t="shared" si="189"/>
        <v>5.333333333333333</v>
      </c>
      <c r="Z650" s="40">
        <f t="shared" si="167"/>
        <v>3.506133333333333E-3</v>
      </c>
      <c r="AA650" s="472"/>
      <c r="AB650" s="488"/>
      <c r="AC650" s="486"/>
    </row>
    <row r="651" spans="1:29" s="44" customFormat="1" ht="12.75" x14ac:dyDescent="0.2">
      <c r="A651" s="414"/>
      <c r="B651" s="45"/>
      <c r="C651" s="46"/>
      <c r="D651" s="47"/>
      <c r="E651" s="48"/>
      <c r="F651" s="49"/>
      <c r="G651" s="50"/>
      <c r="H651" s="51"/>
      <c r="I651" s="51">
        <v>2</v>
      </c>
      <c r="J651" s="52" t="s">
        <v>423</v>
      </c>
      <c r="K651" s="37">
        <v>1000</v>
      </c>
      <c r="L651" s="53">
        <v>55</v>
      </c>
      <c r="M651" s="53">
        <v>55</v>
      </c>
      <c r="N651" s="53">
        <v>52</v>
      </c>
      <c r="O651" s="70" t="s">
        <v>386</v>
      </c>
      <c r="P651" s="54">
        <f>(L651+M651+N651)/3</f>
        <v>54</v>
      </c>
      <c r="Q651" s="40">
        <f t="shared" si="165"/>
        <v>3.5499599999999999E-2</v>
      </c>
      <c r="R651" s="51"/>
      <c r="S651" s="56" t="s">
        <v>559</v>
      </c>
      <c r="T651" s="37">
        <v>1000</v>
      </c>
      <c r="U651" s="53">
        <v>6</v>
      </c>
      <c r="V651" s="53">
        <v>7</v>
      </c>
      <c r="W651" s="57">
        <v>3</v>
      </c>
      <c r="X651" s="70" t="s">
        <v>761</v>
      </c>
      <c r="Y651" s="54">
        <f t="shared" si="189"/>
        <v>5.333333333333333</v>
      </c>
      <c r="Z651" s="40">
        <f t="shared" ref="Z651:Z771" si="190">1.73*0.38*Y651/T651</f>
        <v>3.506133333333333E-3</v>
      </c>
      <c r="AA651" s="472"/>
      <c r="AB651" s="488"/>
      <c r="AC651" s="486"/>
    </row>
    <row r="652" spans="1:29" s="44" customFormat="1" ht="12.75" x14ac:dyDescent="0.2">
      <c r="A652" s="414"/>
      <c r="B652" s="45"/>
      <c r="C652" s="46"/>
      <c r="D652" s="47"/>
      <c r="E652" s="48"/>
      <c r="F652" s="49"/>
      <c r="G652" s="50"/>
      <c r="H652" s="51"/>
      <c r="I652" s="51">
        <v>3</v>
      </c>
      <c r="J652" s="52" t="s">
        <v>424</v>
      </c>
      <c r="K652" s="37">
        <v>1000</v>
      </c>
      <c r="L652" s="53">
        <v>55</v>
      </c>
      <c r="M652" s="53">
        <v>55</v>
      </c>
      <c r="N652" s="53">
        <v>52</v>
      </c>
      <c r="O652" s="70" t="s">
        <v>386</v>
      </c>
      <c r="P652" s="54">
        <f>(L652+M652+N652)/3</f>
        <v>54</v>
      </c>
      <c r="Q652" s="40">
        <f t="shared" ref="Q652:Q771" si="191">1.73*0.38*P652/K652</f>
        <v>3.5499599999999999E-2</v>
      </c>
      <c r="R652" s="51"/>
      <c r="S652" s="56" t="s">
        <v>34</v>
      </c>
      <c r="T652" s="37">
        <v>1000</v>
      </c>
      <c r="U652" s="53">
        <v>0</v>
      </c>
      <c r="V652" s="53">
        <v>0</v>
      </c>
      <c r="W652" s="57">
        <v>0</v>
      </c>
      <c r="X652" s="70" t="s">
        <v>761</v>
      </c>
      <c r="Y652" s="54">
        <f t="shared" si="189"/>
        <v>0</v>
      </c>
      <c r="Z652" s="40">
        <f t="shared" si="190"/>
        <v>0</v>
      </c>
      <c r="AA652" s="472"/>
      <c r="AB652" s="488"/>
      <c r="AC652" s="486"/>
    </row>
    <row r="653" spans="1:29" s="44" customFormat="1" ht="12.75" x14ac:dyDescent="0.2">
      <c r="A653" s="414"/>
      <c r="B653" s="45"/>
      <c r="C653" s="46"/>
      <c r="D653" s="47"/>
      <c r="E653" s="48"/>
      <c r="F653" s="49"/>
      <c r="G653" s="50"/>
      <c r="H653" s="51"/>
      <c r="I653" s="51">
        <v>4</v>
      </c>
      <c r="J653" s="52" t="s">
        <v>425</v>
      </c>
      <c r="K653" s="37">
        <v>1000</v>
      </c>
      <c r="L653" s="53">
        <v>0</v>
      </c>
      <c r="M653" s="53">
        <v>0</v>
      </c>
      <c r="N653" s="53">
        <v>0</v>
      </c>
      <c r="O653" s="70" t="s">
        <v>386</v>
      </c>
      <c r="P653" s="54">
        <f t="shared" ref="P653:P663" si="192">(L653+M653+N653)/3</f>
        <v>0</v>
      </c>
      <c r="Q653" s="40">
        <f t="shared" si="191"/>
        <v>0</v>
      </c>
      <c r="R653" s="51"/>
      <c r="S653" s="56" t="s">
        <v>34</v>
      </c>
      <c r="T653" s="37">
        <v>1000</v>
      </c>
      <c r="U653" s="53">
        <v>0</v>
      </c>
      <c r="V653" s="53">
        <v>0</v>
      </c>
      <c r="W653" s="57">
        <v>0</v>
      </c>
      <c r="X653" s="70" t="s">
        <v>761</v>
      </c>
      <c r="Y653" s="54">
        <f t="shared" si="189"/>
        <v>0</v>
      </c>
      <c r="Z653" s="40">
        <f t="shared" si="190"/>
        <v>0</v>
      </c>
      <c r="AA653" s="472"/>
      <c r="AB653" s="488"/>
      <c r="AC653" s="486"/>
    </row>
    <row r="654" spans="1:29" s="44" customFormat="1" ht="12.75" x14ac:dyDescent="0.2">
      <c r="A654" s="414"/>
      <c r="B654" s="45"/>
      <c r="C654" s="46"/>
      <c r="D654" s="47"/>
      <c r="E654" s="48"/>
      <c r="F654" s="49"/>
      <c r="G654" s="50"/>
      <c r="H654" s="51"/>
      <c r="I654" s="51">
        <v>5</v>
      </c>
      <c r="J654" s="52" t="s">
        <v>426</v>
      </c>
      <c r="K654" s="37">
        <v>1000</v>
      </c>
      <c r="L654" s="53">
        <v>0</v>
      </c>
      <c r="M654" s="53">
        <v>0</v>
      </c>
      <c r="N654" s="53">
        <v>0</v>
      </c>
      <c r="O654" s="70" t="s">
        <v>386</v>
      </c>
      <c r="P654" s="54">
        <f t="shared" si="192"/>
        <v>0</v>
      </c>
      <c r="Q654" s="40">
        <f t="shared" si="191"/>
        <v>0</v>
      </c>
      <c r="R654" s="51"/>
      <c r="S654" s="56" t="s">
        <v>34</v>
      </c>
      <c r="T654" s="37">
        <v>1000</v>
      </c>
      <c r="U654" s="53">
        <v>0</v>
      </c>
      <c r="V654" s="53">
        <v>0</v>
      </c>
      <c r="W654" s="57">
        <v>0</v>
      </c>
      <c r="X654" s="70" t="s">
        <v>761</v>
      </c>
      <c r="Y654" s="54">
        <f t="shared" si="189"/>
        <v>0</v>
      </c>
      <c r="Z654" s="40">
        <f t="shared" si="190"/>
        <v>0</v>
      </c>
      <c r="AA654" s="472"/>
      <c r="AB654" s="488"/>
      <c r="AC654" s="486"/>
    </row>
    <row r="655" spans="1:29" s="44" customFormat="1" ht="12.75" x14ac:dyDescent="0.2">
      <c r="A655" s="414"/>
      <c r="B655" s="45"/>
      <c r="C655" s="46"/>
      <c r="D655" s="47"/>
      <c r="E655" s="48"/>
      <c r="F655" s="49"/>
      <c r="G655" s="50"/>
      <c r="H655" s="51"/>
      <c r="I655" s="51">
        <v>6</v>
      </c>
      <c r="J655" s="56" t="s">
        <v>34</v>
      </c>
      <c r="K655" s="37">
        <v>1000</v>
      </c>
      <c r="L655" s="53">
        <v>0</v>
      </c>
      <c r="M655" s="53">
        <v>0</v>
      </c>
      <c r="N655" s="53">
        <v>0</v>
      </c>
      <c r="O655" s="70" t="s">
        <v>386</v>
      </c>
      <c r="P655" s="54">
        <f t="shared" si="192"/>
        <v>0</v>
      </c>
      <c r="Q655" s="40">
        <f t="shared" si="191"/>
        <v>0</v>
      </c>
      <c r="R655" s="51"/>
      <c r="S655" s="56" t="s">
        <v>34</v>
      </c>
      <c r="T655" s="37">
        <v>1000</v>
      </c>
      <c r="U655" s="53">
        <v>0</v>
      </c>
      <c r="V655" s="53">
        <v>0</v>
      </c>
      <c r="W655" s="57">
        <v>0</v>
      </c>
      <c r="X655" s="70" t="s">
        <v>761</v>
      </c>
      <c r="Y655" s="54">
        <f t="shared" ref="Y655:Y663" si="193">(U655+V655+W655)/3</f>
        <v>0</v>
      </c>
      <c r="Z655" s="40">
        <f t="shared" si="190"/>
        <v>0</v>
      </c>
      <c r="AA655" s="472"/>
      <c r="AB655" s="488"/>
      <c r="AC655" s="486"/>
    </row>
    <row r="656" spans="1:29" s="44" customFormat="1" ht="12.75" x14ac:dyDescent="0.2">
      <c r="A656" s="414"/>
      <c r="B656" s="45"/>
      <c r="C656" s="46"/>
      <c r="D656" s="47"/>
      <c r="E656" s="48"/>
      <c r="F656" s="49"/>
      <c r="G656" s="50"/>
      <c r="H656" s="51"/>
      <c r="I656" s="51">
        <v>7</v>
      </c>
      <c r="J656" s="56" t="s">
        <v>34</v>
      </c>
      <c r="K656" s="37">
        <v>1000</v>
      </c>
      <c r="L656" s="53">
        <v>0</v>
      </c>
      <c r="M656" s="53">
        <v>0</v>
      </c>
      <c r="N656" s="53">
        <v>0</v>
      </c>
      <c r="O656" s="70" t="s">
        <v>386</v>
      </c>
      <c r="P656" s="54">
        <f t="shared" si="192"/>
        <v>0</v>
      </c>
      <c r="Q656" s="40">
        <f t="shared" si="191"/>
        <v>0</v>
      </c>
      <c r="R656" s="51"/>
      <c r="S656" s="56" t="s">
        <v>34</v>
      </c>
      <c r="T656" s="37">
        <v>1000</v>
      </c>
      <c r="U656" s="53">
        <v>0</v>
      </c>
      <c r="V656" s="53">
        <v>0</v>
      </c>
      <c r="W656" s="57">
        <v>0</v>
      </c>
      <c r="X656" s="70" t="s">
        <v>761</v>
      </c>
      <c r="Y656" s="54">
        <f t="shared" si="193"/>
        <v>0</v>
      </c>
      <c r="Z656" s="40">
        <f t="shared" si="190"/>
        <v>0</v>
      </c>
      <c r="AA656" s="472"/>
      <c r="AB656" s="488"/>
      <c r="AC656" s="486"/>
    </row>
    <row r="657" spans="1:29" s="44" customFormat="1" ht="12.75" x14ac:dyDescent="0.2">
      <c r="A657" s="414"/>
      <c r="B657" s="45"/>
      <c r="C657" s="46"/>
      <c r="D657" s="47"/>
      <c r="E657" s="48"/>
      <c r="F657" s="49"/>
      <c r="G657" s="50"/>
      <c r="H657" s="51"/>
      <c r="I657" s="51">
        <v>8</v>
      </c>
      <c r="J657" s="56" t="s">
        <v>34</v>
      </c>
      <c r="K657" s="37">
        <v>1000</v>
      </c>
      <c r="L657" s="53">
        <v>0</v>
      </c>
      <c r="M657" s="53">
        <v>0</v>
      </c>
      <c r="N657" s="53">
        <v>0</v>
      </c>
      <c r="O657" s="70" t="s">
        <v>386</v>
      </c>
      <c r="P657" s="54">
        <f t="shared" si="192"/>
        <v>0</v>
      </c>
      <c r="Q657" s="40">
        <f t="shared" si="191"/>
        <v>0</v>
      </c>
      <c r="R657" s="51"/>
      <c r="S657" s="56" t="s">
        <v>34</v>
      </c>
      <c r="T657" s="37">
        <v>1000</v>
      </c>
      <c r="U657" s="53">
        <v>0</v>
      </c>
      <c r="V657" s="53">
        <v>0</v>
      </c>
      <c r="W657" s="57">
        <v>0</v>
      </c>
      <c r="X657" s="70" t="s">
        <v>761</v>
      </c>
      <c r="Y657" s="54">
        <f t="shared" si="193"/>
        <v>0</v>
      </c>
      <c r="Z657" s="40">
        <f t="shared" si="190"/>
        <v>0</v>
      </c>
      <c r="AA657" s="472"/>
      <c r="AB657" s="488"/>
      <c r="AC657" s="486"/>
    </row>
    <row r="658" spans="1:29" s="44" customFormat="1" ht="12.75" x14ac:dyDescent="0.2">
      <c r="A658" s="414"/>
      <c r="B658" s="45"/>
      <c r="C658" s="46"/>
      <c r="D658" s="47"/>
      <c r="E658" s="48"/>
      <c r="F658" s="49"/>
      <c r="G658" s="50"/>
      <c r="H658" s="51"/>
      <c r="I658" s="51">
        <v>9</v>
      </c>
      <c r="J658" s="56" t="s">
        <v>34</v>
      </c>
      <c r="K658" s="37">
        <v>1000</v>
      </c>
      <c r="L658" s="53">
        <v>0</v>
      </c>
      <c r="M658" s="53">
        <v>0</v>
      </c>
      <c r="N658" s="53">
        <v>0</v>
      </c>
      <c r="O658" s="70" t="s">
        <v>386</v>
      </c>
      <c r="P658" s="54">
        <f t="shared" si="192"/>
        <v>0</v>
      </c>
      <c r="Q658" s="40">
        <f t="shared" si="191"/>
        <v>0</v>
      </c>
      <c r="R658" s="51"/>
      <c r="S658" s="56" t="s">
        <v>34</v>
      </c>
      <c r="T658" s="37">
        <v>1000</v>
      </c>
      <c r="U658" s="53">
        <v>0</v>
      </c>
      <c r="V658" s="53">
        <v>0</v>
      </c>
      <c r="W658" s="57">
        <v>0</v>
      </c>
      <c r="X658" s="70" t="s">
        <v>761</v>
      </c>
      <c r="Y658" s="54">
        <f t="shared" si="193"/>
        <v>0</v>
      </c>
      <c r="Z658" s="40">
        <f t="shared" si="190"/>
        <v>0</v>
      </c>
      <c r="AA658" s="472"/>
      <c r="AB658" s="488"/>
      <c r="AC658" s="486"/>
    </row>
    <row r="659" spans="1:29" s="44" customFormat="1" ht="12.75" x14ac:dyDescent="0.2">
      <c r="A659" s="414"/>
      <c r="B659" s="45"/>
      <c r="C659" s="46"/>
      <c r="D659" s="47"/>
      <c r="E659" s="48"/>
      <c r="F659" s="49"/>
      <c r="G659" s="50"/>
      <c r="H659" s="51"/>
      <c r="I659" s="51">
        <v>10</v>
      </c>
      <c r="J659" s="56" t="s">
        <v>34</v>
      </c>
      <c r="K659" s="37">
        <v>1000</v>
      </c>
      <c r="L659" s="53">
        <v>0</v>
      </c>
      <c r="M659" s="53">
        <v>0</v>
      </c>
      <c r="N659" s="53">
        <v>0</v>
      </c>
      <c r="O659" s="70" t="s">
        <v>386</v>
      </c>
      <c r="P659" s="54">
        <f t="shared" si="192"/>
        <v>0</v>
      </c>
      <c r="Q659" s="40">
        <f t="shared" si="191"/>
        <v>0</v>
      </c>
      <c r="R659" s="51"/>
      <c r="S659" s="56" t="s">
        <v>425</v>
      </c>
      <c r="T659" s="37">
        <v>1000</v>
      </c>
      <c r="U659" s="53">
        <v>0</v>
      </c>
      <c r="V659" s="53">
        <v>0</v>
      </c>
      <c r="W659" s="57">
        <v>0</v>
      </c>
      <c r="X659" s="70" t="s">
        <v>761</v>
      </c>
      <c r="Y659" s="54">
        <f t="shared" si="193"/>
        <v>0</v>
      </c>
      <c r="Z659" s="40">
        <f t="shared" si="190"/>
        <v>0</v>
      </c>
      <c r="AA659" s="472"/>
      <c r="AB659" s="488"/>
      <c r="AC659" s="486"/>
    </row>
    <row r="660" spans="1:29" s="44" customFormat="1" ht="12.75" x14ac:dyDescent="0.2">
      <c r="A660" s="414"/>
      <c r="B660" s="45"/>
      <c r="C660" s="46"/>
      <c r="D660" s="47"/>
      <c r="E660" s="48"/>
      <c r="F660" s="49"/>
      <c r="G660" s="50"/>
      <c r="H660" s="51"/>
      <c r="I660" s="51">
        <v>11</v>
      </c>
      <c r="J660" s="56" t="s">
        <v>34</v>
      </c>
      <c r="K660" s="37">
        <v>1000</v>
      </c>
      <c r="L660" s="53">
        <v>0</v>
      </c>
      <c r="M660" s="53">
        <v>0</v>
      </c>
      <c r="N660" s="53">
        <v>0</v>
      </c>
      <c r="O660" s="70" t="s">
        <v>386</v>
      </c>
      <c r="P660" s="54">
        <f t="shared" si="192"/>
        <v>0</v>
      </c>
      <c r="Q660" s="40">
        <f t="shared" si="191"/>
        <v>0</v>
      </c>
      <c r="R660" s="51"/>
      <c r="S660" s="56" t="s">
        <v>426</v>
      </c>
      <c r="T660" s="37">
        <v>1000</v>
      </c>
      <c r="U660" s="53">
        <v>0</v>
      </c>
      <c r="V660" s="53">
        <v>0</v>
      </c>
      <c r="W660" s="57">
        <v>0</v>
      </c>
      <c r="X660" s="70" t="s">
        <v>761</v>
      </c>
      <c r="Y660" s="54">
        <f t="shared" si="193"/>
        <v>0</v>
      </c>
      <c r="Z660" s="40">
        <f t="shared" si="190"/>
        <v>0</v>
      </c>
      <c r="AA660" s="472"/>
      <c r="AB660" s="488"/>
      <c r="AC660" s="486"/>
    </row>
    <row r="661" spans="1:29" s="44" customFormat="1" ht="12.75" x14ac:dyDescent="0.2">
      <c r="A661" s="414"/>
      <c r="B661" s="45"/>
      <c r="C661" s="46"/>
      <c r="D661" s="47"/>
      <c r="E661" s="48"/>
      <c r="F661" s="49"/>
      <c r="G661" s="50"/>
      <c r="H661" s="51"/>
      <c r="I661" s="51">
        <v>12</v>
      </c>
      <c r="J661" s="56" t="s">
        <v>558</v>
      </c>
      <c r="K661" s="37">
        <v>1000</v>
      </c>
      <c r="L661" s="53">
        <v>3</v>
      </c>
      <c r="M661" s="53">
        <v>2</v>
      </c>
      <c r="N661" s="53">
        <v>2</v>
      </c>
      <c r="O661" s="70" t="s">
        <v>386</v>
      </c>
      <c r="P661" s="54">
        <f t="shared" si="192"/>
        <v>2.3333333333333335</v>
      </c>
      <c r="Q661" s="40">
        <f t="shared" si="191"/>
        <v>1.5339333333333333E-3</v>
      </c>
      <c r="R661" s="51"/>
      <c r="S661" s="56" t="s">
        <v>427</v>
      </c>
      <c r="T661" s="37">
        <v>1000</v>
      </c>
      <c r="U661" s="53">
        <v>0</v>
      </c>
      <c r="V661" s="53">
        <v>0</v>
      </c>
      <c r="W661" s="57">
        <v>0</v>
      </c>
      <c r="X661" s="70" t="s">
        <v>761</v>
      </c>
      <c r="Y661" s="54">
        <f t="shared" si="193"/>
        <v>0</v>
      </c>
      <c r="Z661" s="40">
        <f t="shared" si="190"/>
        <v>0</v>
      </c>
      <c r="AA661" s="472"/>
      <c r="AB661" s="488"/>
      <c r="AC661" s="486"/>
    </row>
    <row r="662" spans="1:29" s="44" customFormat="1" ht="12.75" x14ac:dyDescent="0.2">
      <c r="A662" s="414"/>
      <c r="B662" s="45"/>
      <c r="C662" s="46"/>
      <c r="D662" s="47"/>
      <c r="E662" s="48"/>
      <c r="F662" s="49"/>
      <c r="G662" s="50"/>
      <c r="H662" s="51"/>
      <c r="I662" s="51">
        <v>13</v>
      </c>
      <c r="J662" s="56" t="s">
        <v>559</v>
      </c>
      <c r="K662" s="37">
        <v>1000</v>
      </c>
      <c r="L662" s="53">
        <v>19</v>
      </c>
      <c r="M662" s="53">
        <v>9</v>
      </c>
      <c r="N662" s="53">
        <v>12</v>
      </c>
      <c r="O662" s="70" t="s">
        <v>386</v>
      </c>
      <c r="P662" s="54">
        <f t="shared" si="192"/>
        <v>13.333333333333334</v>
      </c>
      <c r="Q662" s="40">
        <f t="shared" si="191"/>
        <v>8.765333333333335E-3</v>
      </c>
      <c r="R662" s="51"/>
      <c r="S662" s="56" t="s">
        <v>428</v>
      </c>
      <c r="T662" s="37">
        <v>1000</v>
      </c>
      <c r="U662" s="53">
        <v>0</v>
      </c>
      <c r="V662" s="53">
        <v>0</v>
      </c>
      <c r="W662" s="57">
        <v>0</v>
      </c>
      <c r="X662" s="70" t="s">
        <v>761</v>
      </c>
      <c r="Y662" s="54">
        <f t="shared" si="193"/>
        <v>0</v>
      </c>
      <c r="Z662" s="40">
        <f t="shared" si="190"/>
        <v>0</v>
      </c>
      <c r="AA662" s="472"/>
      <c r="AB662" s="488"/>
      <c r="AC662" s="486"/>
    </row>
    <row r="663" spans="1:29" s="44" customFormat="1" ht="13.5" thickBot="1" x14ac:dyDescent="0.25">
      <c r="A663" s="414"/>
      <c r="B663" s="148"/>
      <c r="C663" s="72"/>
      <c r="D663" s="73"/>
      <c r="E663" s="74"/>
      <c r="F663" s="75"/>
      <c r="G663" s="76"/>
      <c r="H663" s="77"/>
      <c r="I663" s="77">
        <v>14</v>
      </c>
      <c r="J663" s="60" t="s">
        <v>559</v>
      </c>
      <c r="K663" s="141">
        <v>1000</v>
      </c>
      <c r="L663" s="62">
        <v>19</v>
      </c>
      <c r="M663" s="62">
        <v>9</v>
      </c>
      <c r="N663" s="62">
        <v>12</v>
      </c>
      <c r="O663" s="63" t="s">
        <v>386</v>
      </c>
      <c r="P663" s="64">
        <f t="shared" si="192"/>
        <v>13.333333333333334</v>
      </c>
      <c r="Q663" s="115">
        <f t="shared" si="191"/>
        <v>8.765333333333335E-3</v>
      </c>
      <c r="R663" s="77"/>
      <c r="S663" s="60" t="s">
        <v>424</v>
      </c>
      <c r="T663" s="141">
        <v>1000</v>
      </c>
      <c r="U663" s="62">
        <v>0</v>
      </c>
      <c r="V663" s="62">
        <v>0</v>
      </c>
      <c r="W663" s="67">
        <v>0</v>
      </c>
      <c r="X663" s="63" t="s">
        <v>761</v>
      </c>
      <c r="Y663" s="64">
        <f t="shared" si="193"/>
        <v>0</v>
      </c>
      <c r="Z663" s="115">
        <f t="shared" si="190"/>
        <v>0</v>
      </c>
      <c r="AA663" s="473"/>
      <c r="AB663" s="488"/>
      <c r="AC663" s="486"/>
    </row>
    <row r="664" spans="1:29" s="44" customFormat="1" ht="13.5" thickBot="1" x14ac:dyDescent="0.25">
      <c r="A664" s="414"/>
      <c r="B664" s="29">
        <v>44847</v>
      </c>
      <c r="C664" s="30">
        <v>0.6875</v>
      </c>
      <c r="D664" s="31">
        <v>5</v>
      </c>
      <c r="E664" s="117">
        <f>(MAX(L664:N664))/K664/1.44</f>
        <v>0.155</v>
      </c>
      <c r="F664" s="118">
        <f>(MAX(U664:W664))/T664/1.44</f>
        <v>7.6666666666666675E-2</v>
      </c>
      <c r="G664" s="34" t="s">
        <v>172</v>
      </c>
      <c r="H664" s="35" t="s">
        <v>28</v>
      </c>
      <c r="I664" s="35">
        <v>47016</v>
      </c>
      <c r="J664" s="36" t="s">
        <v>29</v>
      </c>
      <c r="K664" s="37">
        <v>1250</v>
      </c>
      <c r="L664" s="38">
        <f>SUM(L665:L680)</f>
        <v>279</v>
      </c>
      <c r="M664" s="38">
        <f>SUM(M665:M680)</f>
        <v>233</v>
      </c>
      <c r="N664" s="38">
        <f>SUM(N665:N680)</f>
        <v>227</v>
      </c>
      <c r="O664" s="68" t="s">
        <v>761</v>
      </c>
      <c r="P664" s="38">
        <f>(L664+M664+N664)/3</f>
        <v>246.33333333333334</v>
      </c>
      <c r="Q664" s="40">
        <f t="shared" si="191"/>
        <v>0.12955162666666667</v>
      </c>
      <c r="R664" s="41" t="s">
        <v>31</v>
      </c>
      <c r="S664" s="42" t="s">
        <v>36</v>
      </c>
      <c r="T664" s="37">
        <v>1250</v>
      </c>
      <c r="U664" s="38">
        <f>SUM(U665:U680)</f>
        <v>136</v>
      </c>
      <c r="V664" s="38">
        <f>SUM(V665:V680)</f>
        <v>137</v>
      </c>
      <c r="W664" s="43">
        <f>SUM(W665:W680)</f>
        <v>138</v>
      </c>
      <c r="X664" s="68" t="s">
        <v>761</v>
      </c>
      <c r="Y664" s="38">
        <f t="shared" ref="Y664:Y680" si="194">(U664+V664+W664)/3</f>
        <v>137</v>
      </c>
      <c r="Z664" s="40">
        <f t="shared" si="190"/>
        <v>7.2051039999999997E-2</v>
      </c>
      <c r="AA664" s="471" t="s">
        <v>31</v>
      </c>
      <c r="AB664" s="487">
        <f>Q664+Z664</f>
        <v>0.20160266666666665</v>
      </c>
      <c r="AC664" s="486">
        <f t="shared" ref="AC651:AC714" si="195">T664 - (AB664*T664)</f>
        <v>997.99666666666667</v>
      </c>
    </row>
    <row r="665" spans="1:29" s="44" customFormat="1" ht="12.75" x14ac:dyDescent="0.2">
      <c r="A665" s="414"/>
      <c r="B665" s="45"/>
      <c r="C665" s="46"/>
      <c r="D665" s="47"/>
      <c r="E665" s="48"/>
      <c r="F665" s="49"/>
      <c r="G665" s="50"/>
      <c r="H665" s="51"/>
      <c r="I665" s="51">
        <v>1</v>
      </c>
      <c r="J665" s="56" t="s">
        <v>430</v>
      </c>
      <c r="K665" s="37">
        <v>1250</v>
      </c>
      <c r="L665" s="53">
        <v>18</v>
      </c>
      <c r="M665" s="53">
        <v>16</v>
      </c>
      <c r="N665" s="53">
        <v>15</v>
      </c>
      <c r="O665" s="70" t="s">
        <v>761</v>
      </c>
      <c r="P665" s="54">
        <f>(L665+M665+N665)/3</f>
        <v>16.333333333333332</v>
      </c>
      <c r="Q665" s="40">
        <f t="shared" si="191"/>
        <v>8.5900266666666652E-3</v>
      </c>
      <c r="R665" s="51"/>
      <c r="S665" s="56" t="s">
        <v>652</v>
      </c>
      <c r="T665" s="37">
        <v>1250</v>
      </c>
      <c r="U665" s="53">
        <v>0</v>
      </c>
      <c r="V665" s="53">
        <v>0</v>
      </c>
      <c r="W665" s="57">
        <v>0</v>
      </c>
      <c r="X665" s="70" t="s">
        <v>761</v>
      </c>
      <c r="Y665" s="54">
        <f t="shared" si="194"/>
        <v>0</v>
      </c>
      <c r="Z665" s="40">
        <f t="shared" si="190"/>
        <v>0</v>
      </c>
      <c r="AA665" s="472"/>
      <c r="AB665" s="488"/>
      <c r="AC665" s="486"/>
    </row>
    <row r="666" spans="1:29" s="44" customFormat="1" ht="12.75" x14ac:dyDescent="0.2">
      <c r="A666" s="414"/>
      <c r="B666" s="45"/>
      <c r="C666" s="46"/>
      <c r="D666" s="47"/>
      <c r="E666" s="48"/>
      <c r="F666" s="49"/>
      <c r="G666" s="50"/>
      <c r="H666" s="51"/>
      <c r="I666" s="51">
        <v>2</v>
      </c>
      <c r="J666" s="52" t="s">
        <v>431</v>
      </c>
      <c r="K666" s="37">
        <v>1250</v>
      </c>
      <c r="L666" s="53">
        <v>17</v>
      </c>
      <c r="M666" s="53">
        <v>15</v>
      </c>
      <c r="N666" s="53">
        <v>19</v>
      </c>
      <c r="O666" s="70" t="s">
        <v>761</v>
      </c>
      <c r="P666" s="54">
        <f t="shared" ref="P666:P680" si="196">(L666+M666+N666)/3</f>
        <v>17</v>
      </c>
      <c r="Q666" s="40">
        <f t="shared" si="191"/>
        <v>8.9406399999999997E-3</v>
      </c>
      <c r="R666" s="51"/>
      <c r="S666" s="56" t="s">
        <v>34</v>
      </c>
      <c r="T666" s="37">
        <v>1250</v>
      </c>
      <c r="U666" s="53">
        <v>0</v>
      </c>
      <c r="V666" s="53">
        <v>0</v>
      </c>
      <c r="W666" s="57">
        <v>0</v>
      </c>
      <c r="X666" s="70" t="s">
        <v>761</v>
      </c>
      <c r="Y666" s="54">
        <f t="shared" si="194"/>
        <v>0</v>
      </c>
      <c r="Z666" s="40">
        <f t="shared" si="190"/>
        <v>0</v>
      </c>
      <c r="AA666" s="472"/>
      <c r="AB666" s="488"/>
      <c r="AC666" s="486"/>
    </row>
    <row r="667" spans="1:29" s="44" customFormat="1" ht="12.75" x14ac:dyDescent="0.2">
      <c r="A667" s="414"/>
      <c r="B667" s="45"/>
      <c r="C667" s="46"/>
      <c r="D667" s="47"/>
      <c r="E667" s="48"/>
      <c r="F667" s="49"/>
      <c r="G667" s="50"/>
      <c r="H667" s="51"/>
      <c r="I667" s="51">
        <v>3</v>
      </c>
      <c r="J667" s="52" t="s">
        <v>432</v>
      </c>
      <c r="K667" s="37">
        <v>1250</v>
      </c>
      <c r="L667" s="53">
        <v>17</v>
      </c>
      <c r="M667" s="53">
        <v>15</v>
      </c>
      <c r="N667" s="53">
        <v>19</v>
      </c>
      <c r="O667" s="70" t="s">
        <v>761</v>
      </c>
      <c r="P667" s="54">
        <f t="shared" si="196"/>
        <v>17</v>
      </c>
      <c r="Q667" s="40">
        <f t="shared" si="191"/>
        <v>8.9406399999999997E-3</v>
      </c>
      <c r="R667" s="51"/>
      <c r="S667" s="56" t="s">
        <v>34</v>
      </c>
      <c r="T667" s="37">
        <v>1250</v>
      </c>
      <c r="U667" s="53">
        <v>0</v>
      </c>
      <c r="V667" s="53">
        <v>0</v>
      </c>
      <c r="W667" s="57">
        <v>0</v>
      </c>
      <c r="X667" s="70" t="s">
        <v>761</v>
      </c>
      <c r="Y667" s="54">
        <f t="shared" si="194"/>
        <v>0</v>
      </c>
      <c r="Z667" s="40">
        <f t="shared" si="190"/>
        <v>0</v>
      </c>
      <c r="AA667" s="472"/>
      <c r="AB667" s="488"/>
      <c r="AC667" s="486"/>
    </row>
    <row r="668" spans="1:29" s="44" customFormat="1" ht="12.75" x14ac:dyDescent="0.2">
      <c r="A668" s="414"/>
      <c r="B668" s="45"/>
      <c r="C668" s="46"/>
      <c r="D668" s="47"/>
      <c r="E668" s="48"/>
      <c r="F668" s="49"/>
      <c r="G668" s="50"/>
      <c r="H668" s="51"/>
      <c r="I668" s="51">
        <v>4</v>
      </c>
      <c r="J668" s="52" t="s">
        <v>433</v>
      </c>
      <c r="K668" s="37">
        <v>1250</v>
      </c>
      <c r="L668" s="53">
        <v>2</v>
      </c>
      <c r="M668" s="53">
        <v>0</v>
      </c>
      <c r="N668" s="53">
        <v>0</v>
      </c>
      <c r="O668" s="70" t="s">
        <v>761</v>
      </c>
      <c r="P668" s="54">
        <f t="shared" si="196"/>
        <v>0.66666666666666663</v>
      </c>
      <c r="Q668" s="40">
        <f t="shared" si="191"/>
        <v>3.5061333333333332E-4</v>
      </c>
      <c r="R668" s="51"/>
      <c r="S668" s="56" t="s">
        <v>442</v>
      </c>
      <c r="T668" s="37">
        <v>1250</v>
      </c>
      <c r="U668" s="53">
        <v>0</v>
      </c>
      <c r="V668" s="53">
        <v>0</v>
      </c>
      <c r="W668" s="57">
        <v>0</v>
      </c>
      <c r="X668" s="70" t="s">
        <v>761</v>
      </c>
      <c r="Y668" s="54">
        <f t="shared" si="194"/>
        <v>0</v>
      </c>
      <c r="Z668" s="40">
        <f t="shared" si="190"/>
        <v>0</v>
      </c>
      <c r="AA668" s="472"/>
      <c r="AB668" s="488"/>
      <c r="AC668" s="486"/>
    </row>
    <row r="669" spans="1:29" s="44" customFormat="1" ht="12.75" x14ac:dyDescent="0.2">
      <c r="A669" s="414"/>
      <c r="B669" s="45"/>
      <c r="C669" s="46"/>
      <c r="D669" s="47"/>
      <c r="E669" s="48"/>
      <c r="F669" s="49"/>
      <c r="G669" s="50"/>
      <c r="H669" s="51"/>
      <c r="I669" s="51">
        <v>5</v>
      </c>
      <c r="J669" s="52" t="s">
        <v>434</v>
      </c>
      <c r="K669" s="37">
        <v>1250</v>
      </c>
      <c r="L669" s="53">
        <v>8</v>
      </c>
      <c r="M669" s="53">
        <v>5</v>
      </c>
      <c r="N669" s="53">
        <v>3</v>
      </c>
      <c r="O669" s="70" t="s">
        <v>761</v>
      </c>
      <c r="P669" s="54">
        <f t="shared" si="196"/>
        <v>5.333333333333333</v>
      </c>
      <c r="Q669" s="40">
        <f t="shared" si="191"/>
        <v>2.8049066666666666E-3</v>
      </c>
      <c r="R669" s="51"/>
      <c r="S669" s="56" t="s">
        <v>440</v>
      </c>
      <c r="T669" s="37">
        <v>1250</v>
      </c>
      <c r="U669" s="53">
        <v>0</v>
      </c>
      <c r="V669" s="53">
        <v>0</v>
      </c>
      <c r="W669" s="57">
        <v>0</v>
      </c>
      <c r="X669" s="70" t="s">
        <v>761</v>
      </c>
      <c r="Y669" s="54">
        <f t="shared" si="194"/>
        <v>0</v>
      </c>
      <c r="Z669" s="40">
        <f t="shared" si="190"/>
        <v>0</v>
      </c>
      <c r="AA669" s="472"/>
      <c r="AB669" s="488"/>
      <c r="AC669" s="486"/>
    </row>
    <row r="670" spans="1:29" s="44" customFormat="1" ht="12.75" x14ac:dyDescent="0.2">
      <c r="A670" s="414"/>
      <c r="B670" s="45"/>
      <c r="C670" s="46"/>
      <c r="D670" s="47"/>
      <c r="E670" s="48"/>
      <c r="F670" s="49"/>
      <c r="G670" s="50"/>
      <c r="H670" s="51"/>
      <c r="I670" s="51">
        <v>6</v>
      </c>
      <c r="J670" s="56" t="s">
        <v>435</v>
      </c>
      <c r="K670" s="37">
        <v>1250</v>
      </c>
      <c r="L670" s="53">
        <v>10</v>
      </c>
      <c r="M670" s="53">
        <v>12</v>
      </c>
      <c r="N670" s="53">
        <v>10</v>
      </c>
      <c r="O670" s="70" t="s">
        <v>761</v>
      </c>
      <c r="P670" s="54">
        <f t="shared" si="196"/>
        <v>10.666666666666666</v>
      </c>
      <c r="Q670" s="40">
        <f t="shared" si="191"/>
        <v>5.6098133333333331E-3</v>
      </c>
      <c r="R670" s="51"/>
      <c r="S670" s="56" t="s">
        <v>441</v>
      </c>
      <c r="T670" s="37">
        <v>1250</v>
      </c>
      <c r="U670" s="53">
        <v>0</v>
      </c>
      <c r="V670" s="53">
        <v>0</v>
      </c>
      <c r="W670" s="57">
        <v>0</v>
      </c>
      <c r="X670" s="70" t="s">
        <v>761</v>
      </c>
      <c r="Y670" s="54">
        <f t="shared" si="194"/>
        <v>0</v>
      </c>
      <c r="Z670" s="40">
        <f t="shared" si="190"/>
        <v>0</v>
      </c>
      <c r="AA670" s="472"/>
      <c r="AB670" s="488"/>
      <c r="AC670" s="486"/>
    </row>
    <row r="671" spans="1:29" s="44" customFormat="1" ht="12.75" x14ac:dyDescent="0.2">
      <c r="A671" s="414"/>
      <c r="B671" s="45"/>
      <c r="C671" s="46"/>
      <c r="D671" s="47"/>
      <c r="E671" s="48"/>
      <c r="F671" s="49"/>
      <c r="G671" s="50"/>
      <c r="H671" s="51"/>
      <c r="I671" s="51">
        <v>7</v>
      </c>
      <c r="J671" s="56" t="s">
        <v>436</v>
      </c>
      <c r="K671" s="37">
        <v>1250</v>
      </c>
      <c r="L671" s="53">
        <v>10</v>
      </c>
      <c r="M671" s="53">
        <v>12</v>
      </c>
      <c r="N671" s="53">
        <v>10</v>
      </c>
      <c r="O671" s="70" t="s">
        <v>761</v>
      </c>
      <c r="P671" s="54">
        <f t="shared" si="196"/>
        <v>10.666666666666666</v>
      </c>
      <c r="Q671" s="40">
        <f t="shared" si="191"/>
        <v>5.6098133333333331E-3</v>
      </c>
      <c r="R671" s="51"/>
      <c r="S671" s="56" t="s">
        <v>438</v>
      </c>
      <c r="T671" s="37">
        <v>1250</v>
      </c>
      <c r="U671" s="53">
        <v>18</v>
      </c>
      <c r="V671" s="53">
        <v>15</v>
      </c>
      <c r="W671" s="57">
        <v>16</v>
      </c>
      <c r="X671" s="70" t="s">
        <v>761</v>
      </c>
      <c r="Y671" s="54">
        <f t="shared" si="194"/>
        <v>16.333333333333332</v>
      </c>
      <c r="Z671" s="40">
        <f t="shared" si="190"/>
        <v>8.5900266666666652E-3</v>
      </c>
      <c r="AA671" s="472"/>
      <c r="AB671" s="488"/>
      <c r="AC671" s="486"/>
    </row>
    <row r="672" spans="1:29" s="44" customFormat="1" ht="12.75" x14ac:dyDescent="0.2">
      <c r="A672" s="414"/>
      <c r="B672" s="45"/>
      <c r="C672" s="46"/>
      <c r="D672" s="47"/>
      <c r="E672" s="48"/>
      <c r="F672" s="49"/>
      <c r="G672" s="50"/>
      <c r="H672" s="51"/>
      <c r="I672" s="51">
        <v>8</v>
      </c>
      <c r="J672" s="56" t="s">
        <v>437</v>
      </c>
      <c r="K672" s="37">
        <v>1250</v>
      </c>
      <c r="L672" s="53">
        <v>42</v>
      </c>
      <c r="M672" s="53">
        <v>34</v>
      </c>
      <c r="N672" s="53">
        <v>14</v>
      </c>
      <c r="O672" s="70" t="s">
        <v>761</v>
      </c>
      <c r="P672" s="54">
        <f t="shared" si="196"/>
        <v>30</v>
      </c>
      <c r="Q672" s="40">
        <f t="shared" si="191"/>
        <v>1.5777600000000003E-2</v>
      </c>
      <c r="R672" s="51"/>
      <c r="S672" s="56" t="s">
        <v>439</v>
      </c>
      <c r="T672" s="37">
        <v>1250</v>
      </c>
      <c r="U672" s="53">
        <v>0</v>
      </c>
      <c r="V672" s="53">
        <v>0</v>
      </c>
      <c r="W672" s="57">
        <v>0</v>
      </c>
      <c r="X672" s="70" t="s">
        <v>761</v>
      </c>
      <c r="Y672" s="54">
        <f t="shared" si="194"/>
        <v>0</v>
      </c>
      <c r="Z672" s="40">
        <f t="shared" si="190"/>
        <v>0</v>
      </c>
      <c r="AA672" s="472"/>
      <c r="AB672" s="488"/>
      <c r="AC672" s="486"/>
    </row>
    <row r="673" spans="1:29" s="44" customFormat="1" ht="12.75" x14ac:dyDescent="0.2">
      <c r="A673" s="414"/>
      <c r="B673" s="45"/>
      <c r="C673" s="46"/>
      <c r="D673" s="47"/>
      <c r="E673" s="48"/>
      <c r="F673" s="49"/>
      <c r="G673" s="50"/>
      <c r="H673" s="51"/>
      <c r="I673" s="51">
        <v>9</v>
      </c>
      <c r="J673" s="56" t="s">
        <v>438</v>
      </c>
      <c r="K673" s="37">
        <v>1250</v>
      </c>
      <c r="L673" s="53">
        <v>9</v>
      </c>
      <c r="M673" s="53">
        <v>8</v>
      </c>
      <c r="N673" s="53">
        <v>7</v>
      </c>
      <c r="O673" s="70" t="s">
        <v>761</v>
      </c>
      <c r="P673" s="54">
        <f t="shared" si="196"/>
        <v>8</v>
      </c>
      <c r="Q673" s="40">
        <f t="shared" si="191"/>
        <v>4.2073600000000003E-3</v>
      </c>
      <c r="R673" s="51"/>
      <c r="S673" s="56" t="s">
        <v>434</v>
      </c>
      <c r="T673" s="37">
        <v>1250</v>
      </c>
      <c r="U673" s="53">
        <v>22</v>
      </c>
      <c r="V673" s="53">
        <v>20</v>
      </c>
      <c r="W673" s="57">
        <v>21</v>
      </c>
      <c r="X673" s="70" t="s">
        <v>761</v>
      </c>
      <c r="Y673" s="54">
        <f t="shared" si="194"/>
        <v>21</v>
      </c>
      <c r="Z673" s="40">
        <f t="shared" si="190"/>
        <v>1.104432E-2</v>
      </c>
      <c r="AA673" s="472"/>
      <c r="AB673" s="488"/>
      <c r="AC673" s="486"/>
    </row>
    <row r="674" spans="1:29" s="44" customFormat="1" ht="12.75" x14ac:dyDescent="0.2">
      <c r="A674" s="414"/>
      <c r="B674" s="45"/>
      <c r="C674" s="46"/>
      <c r="D674" s="47"/>
      <c r="E674" s="48"/>
      <c r="F674" s="49"/>
      <c r="G674" s="50"/>
      <c r="H674" s="51"/>
      <c r="I674" s="51">
        <v>10</v>
      </c>
      <c r="J674" s="56" t="s">
        <v>439</v>
      </c>
      <c r="K674" s="37">
        <v>1250</v>
      </c>
      <c r="L674" s="53">
        <v>43</v>
      </c>
      <c r="M674" s="53">
        <v>42</v>
      </c>
      <c r="N674" s="53">
        <v>40</v>
      </c>
      <c r="O674" s="70" t="s">
        <v>761</v>
      </c>
      <c r="P674" s="54">
        <f t="shared" si="196"/>
        <v>41.666666666666664</v>
      </c>
      <c r="Q674" s="40">
        <f t="shared" si="191"/>
        <v>2.1913333333333333E-2</v>
      </c>
      <c r="R674" s="51"/>
      <c r="S674" s="56" t="s">
        <v>435</v>
      </c>
      <c r="T674" s="37">
        <v>1250</v>
      </c>
      <c r="U674" s="53">
        <v>19</v>
      </c>
      <c r="V674" s="53">
        <v>20</v>
      </c>
      <c r="W674" s="57">
        <v>21</v>
      </c>
      <c r="X674" s="70" t="s">
        <v>761</v>
      </c>
      <c r="Y674" s="54">
        <f t="shared" si="194"/>
        <v>20</v>
      </c>
      <c r="Z674" s="40">
        <f t="shared" si="190"/>
        <v>1.0518399999999999E-2</v>
      </c>
      <c r="AA674" s="472"/>
      <c r="AB674" s="488"/>
      <c r="AC674" s="486"/>
    </row>
    <row r="675" spans="1:29" s="44" customFormat="1" ht="12.75" x14ac:dyDescent="0.2">
      <c r="A675" s="414"/>
      <c r="B675" s="45"/>
      <c r="C675" s="46"/>
      <c r="D675" s="47"/>
      <c r="E675" s="48"/>
      <c r="F675" s="49"/>
      <c r="G675" s="50"/>
      <c r="H675" s="51"/>
      <c r="I675" s="51">
        <v>11</v>
      </c>
      <c r="J675" s="56" t="s">
        <v>440</v>
      </c>
      <c r="K675" s="37">
        <v>1250</v>
      </c>
      <c r="L675" s="53">
        <v>50</v>
      </c>
      <c r="M675" s="53">
        <v>36</v>
      </c>
      <c r="N675" s="53">
        <v>44</v>
      </c>
      <c r="O675" s="70" t="s">
        <v>761</v>
      </c>
      <c r="P675" s="54">
        <f t="shared" si="196"/>
        <v>43.333333333333336</v>
      </c>
      <c r="Q675" s="40">
        <f t="shared" si="191"/>
        <v>2.2789866666666669E-2</v>
      </c>
      <c r="R675" s="51"/>
      <c r="S675" s="56" t="s">
        <v>436</v>
      </c>
      <c r="T675" s="37">
        <v>1250</v>
      </c>
      <c r="U675" s="53">
        <v>19</v>
      </c>
      <c r="V675" s="53">
        <v>20</v>
      </c>
      <c r="W675" s="57">
        <v>21</v>
      </c>
      <c r="X675" s="70" t="s">
        <v>761</v>
      </c>
      <c r="Y675" s="54">
        <f t="shared" si="194"/>
        <v>20</v>
      </c>
      <c r="Z675" s="40">
        <f t="shared" si="190"/>
        <v>1.0518399999999999E-2</v>
      </c>
      <c r="AA675" s="472"/>
      <c r="AB675" s="488"/>
      <c r="AC675" s="486"/>
    </row>
    <row r="676" spans="1:29" s="44" customFormat="1" ht="12.75" x14ac:dyDescent="0.2">
      <c r="A676" s="414"/>
      <c r="B676" s="45"/>
      <c r="C676" s="46"/>
      <c r="D676" s="47"/>
      <c r="E676" s="48"/>
      <c r="F676" s="49"/>
      <c r="G676" s="50"/>
      <c r="H676" s="51"/>
      <c r="I676" s="51">
        <v>12</v>
      </c>
      <c r="J676" s="56" t="s">
        <v>441</v>
      </c>
      <c r="K676" s="37">
        <v>1250</v>
      </c>
      <c r="L676" s="53">
        <v>50</v>
      </c>
      <c r="M676" s="53">
        <v>36</v>
      </c>
      <c r="N676" s="53">
        <v>44</v>
      </c>
      <c r="O676" s="70" t="s">
        <v>761</v>
      </c>
      <c r="P676" s="54">
        <f t="shared" si="196"/>
        <v>43.333333333333336</v>
      </c>
      <c r="Q676" s="40">
        <f t="shared" si="191"/>
        <v>2.2789866666666669E-2</v>
      </c>
      <c r="R676" s="51"/>
      <c r="S676" s="56" t="s">
        <v>437</v>
      </c>
      <c r="T676" s="37">
        <v>1250</v>
      </c>
      <c r="U676" s="53">
        <v>26</v>
      </c>
      <c r="V676" s="53">
        <v>27</v>
      </c>
      <c r="W676" s="57">
        <v>26</v>
      </c>
      <c r="X676" s="70" t="s">
        <v>761</v>
      </c>
      <c r="Y676" s="54">
        <f t="shared" si="194"/>
        <v>26.333333333333332</v>
      </c>
      <c r="Z676" s="40">
        <f t="shared" si="190"/>
        <v>1.3849226666666667E-2</v>
      </c>
      <c r="AA676" s="472"/>
      <c r="AB676" s="488"/>
      <c r="AC676" s="486"/>
    </row>
    <row r="677" spans="1:29" s="44" customFormat="1" ht="12.75" x14ac:dyDescent="0.2">
      <c r="A677" s="414"/>
      <c r="B677" s="45"/>
      <c r="C677" s="46"/>
      <c r="D677" s="47"/>
      <c r="E677" s="48"/>
      <c r="F677" s="49"/>
      <c r="G677" s="50"/>
      <c r="H677" s="51"/>
      <c r="I677" s="51">
        <v>13</v>
      </c>
      <c r="J677" s="56" t="s">
        <v>442</v>
      </c>
      <c r="K677" s="37">
        <v>1250</v>
      </c>
      <c r="L677" s="53">
        <v>3</v>
      </c>
      <c r="M677" s="53">
        <v>2</v>
      </c>
      <c r="N677" s="53">
        <v>2</v>
      </c>
      <c r="O677" s="70" t="s">
        <v>761</v>
      </c>
      <c r="P677" s="54">
        <f t="shared" si="196"/>
        <v>2.3333333333333335</v>
      </c>
      <c r="Q677" s="40">
        <f t="shared" si="191"/>
        <v>1.2271466666666667E-3</v>
      </c>
      <c r="R677" s="51"/>
      <c r="S677" s="56" t="s">
        <v>443</v>
      </c>
      <c r="T677" s="37">
        <v>1250</v>
      </c>
      <c r="U677" s="53">
        <v>16</v>
      </c>
      <c r="V677" s="53">
        <v>21</v>
      </c>
      <c r="W677" s="57">
        <v>19</v>
      </c>
      <c r="X677" s="70" t="s">
        <v>761</v>
      </c>
      <c r="Y677" s="54">
        <f t="shared" si="194"/>
        <v>18.666666666666668</v>
      </c>
      <c r="Z677" s="40">
        <f t="shared" si="190"/>
        <v>9.8171733333333334E-3</v>
      </c>
      <c r="AA677" s="472"/>
      <c r="AB677" s="488"/>
      <c r="AC677" s="486"/>
    </row>
    <row r="678" spans="1:29" s="44" customFormat="1" ht="12.75" x14ac:dyDescent="0.2">
      <c r="A678" s="414"/>
      <c r="B678" s="45"/>
      <c r="C678" s="46"/>
      <c r="D678" s="47"/>
      <c r="E678" s="48"/>
      <c r="F678" s="49"/>
      <c r="G678" s="50"/>
      <c r="H678" s="51"/>
      <c r="I678" s="51">
        <v>14</v>
      </c>
      <c r="J678" s="56" t="s">
        <v>34</v>
      </c>
      <c r="K678" s="37">
        <v>1250</v>
      </c>
      <c r="L678" s="53">
        <v>0</v>
      </c>
      <c r="M678" s="53">
        <v>0</v>
      </c>
      <c r="N678" s="53">
        <v>0</v>
      </c>
      <c r="O678" s="70" t="s">
        <v>761</v>
      </c>
      <c r="P678" s="54">
        <f t="shared" si="196"/>
        <v>0</v>
      </c>
      <c r="Q678" s="40">
        <f t="shared" si="191"/>
        <v>0</v>
      </c>
      <c r="R678" s="51"/>
      <c r="S678" s="56" t="s">
        <v>431</v>
      </c>
      <c r="T678" s="37">
        <v>1250</v>
      </c>
      <c r="U678" s="53">
        <v>8</v>
      </c>
      <c r="V678" s="53">
        <v>7</v>
      </c>
      <c r="W678" s="57">
        <v>7</v>
      </c>
      <c r="X678" s="70" t="s">
        <v>761</v>
      </c>
      <c r="Y678" s="54">
        <f t="shared" si="194"/>
        <v>7.333333333333333</v>
      </c>
      <c r="Z678" s="40">
        <f t="shared" si="190"/>
        <v>3.8567466666666662E-3</v>
      </c>
      <c r="AA678" s="472"/>
      <c r="AB678" s="488"/>
      <c r="AC678" s="486"/>
    </row>
    <row r="679" spans="1:29" s="44" customFormat="1" ht="12.75" x14ac:dyDescent="0.2">
      <c r="A679" s="414"/>
      <c r="B679" s="45"/>
      <c r="C679" s="46"/>
      <c r="D679" s="47"/>
      <c r="E679" s="48"/>
      <c r="F679" s="49"/>
      <c r="G679" s="50"/>
      <c r="H679" s="51"/>
      <c r="I679" s="51">
        <v>15</v>
      </c>
      <c r="J679" s="56" t="s">
        <v>34</v>
      </c>
      <c r="K679" s="37">
        <v>1250</v>
      </c>
      <c r="L679" s="53">
        <v>0</v>
      </c>
      <c r="M679" s="53">
        <v>0</v>
      </c>
      <c r="N679" s="53">
        <v>0</v>
      </c>
      <c r="O679" s="70" t="s">
        <v>761</v>
      </c>
      <c r="P679" s="54">
        <f t="shared" si="196"/>
        <v>0</v>
      </c>
      <c r="Q679" s="40">
        <f t="shared" si="191"/>
        <v>0</v>
      </c>
      <c r="R679" s="51"/>
      <c r="S679" s="56" t="s">
        <v>432</v>
      </c>
      <c r="T679" s="37">
        <v>1250</v>
      </c>
      <c r="U679" s="53">
        <v>8</v>
      </c>
      <c r="V679" s="53">
        <v>7</v>
      </c>
      <c r="W679" s="57">
        <v>7</v>
      </c>
      <c r="X679" s="70" t="s">
        <v>761</v>
      </c>
      <c r="Y679" s="54">
        <f t="shared" si="194"/>
        <v>7.333333333333333</v>
      </c>
      <c r="Z679" s="40">
        <f t="shared" si="190"/>
        <v>3.8567466666666662E-3</v>
      </c>
      <c r="AA679" s="472"/>
      <c r="AB679" s="488"/>
      <c r="AC679" s="486"/>
    </row>
    <row r="680" spans="1:29" s="44" customFormat="1" ht="13.5" thickBot="1" x14ac:dyDescent="0.25">
      <c r="A680" s="414"/>
      <c r="B680" s="148"/>
      <c r="C680" s="72"/>
      <c r="D680" s="73"/>
      <c r="E680" s="74"/>
      <c r="F680" s="75"/>
      <c r="G680" s="76"/>
      <c r="H680" s="77"/>
      <c r="I680" s="77">
        <v>16</v>
      </c>
      <c r="J680" s="60" t="s">
        <v>652</v>
      </c>
      <c r="K680" s="141">
        <v>1250</v>
      </c>
      <c r="L680" s="62">
        <v>0</v>
      </c>
      <c r="M680" s="62">
        <v>0</v>
      </c>
      <c r="N680" s="62">
        <v>0</v>
      </c>
      <c r="O680" s="63" t="s">
        <v>761</v>
      </c>
      <c r="P680" s="64">
        <f t="shared" si="196"/>
        <v>0</v>
      </c>
      <c r="Q680" s="115">
        <f t="shared" si="191"/>
        <v>0</v>
      </c>
      <c r="R680" s="77"/>
      <c r="S680" s="60" t="s">
        <v>433</v>
      </c>
      <c r="T680" s="61">
        <v>1250</v>
      </c>
      <c r="U680" s="62">
        <v>0</v>
      </c>
      <c r="V680" s="62">
        <v>0</v>
      </c>
      <c r="W680" s="67">
        <v>0</v>
      </c>
      <c r="X680" s="63" t="s">
        <v>761</v>
      </c>
      <c r="Y680" s="64">
        <f t="shared" si="194"/>
        <v>0</v>
      </c>
      <c r="Z680" s="65">
        <f t="shared" si="190"/>
        <v>0</v>
      </c>
      <c r="AA680" s="473"/>
      <c r="AB680" s="488"/>
      <c r="AC680" s="486"/>
    </row>
    <row r="681" spans="1:29" s="44" customFormat="1" ht="13.5" thickBot="1" x14ac:dyDescent="0.25">
      <c r="A681" s="414"/>
      <c r="B681" s="29">
        <v>44847</v>
      </c>
      <c r="C681" s="30">
        <v>0.66666666666666663</v>
      </c>
      <c r="D681" s="31">
        <v>5</v>
      </c>
      <c r="E681" s="117">
        <f>(MAX(L681:N681))/K681/1.44</f>
        <v>0</v>
      </c>
      <c r="F681" s="118">
        <f>(MAX(U681:W681))/T681/1.44</f>
        <v>2.1267361111111112E-2</v>
      </c>
      <c r="G681" s="34" t="s">
        <v>172</v>
      </c>
      <c r="H681" s="35" t="s">
        <v>28</v>
      </c>
      <c r="I681" s="35">
        <v>47017</v>
      </c>
      <c r="J681" s="36" t="s">
        <v>29</v>
      </c>
      <c r="K681" s="37">
        <v>1600</v>
      </c>
      <c r="L681" s="38">
        <f>SUM(L682:L701)</f>
        <v>0</v>
      </c>
      <c r="M681" s="38">
        <f t="shared" ref="M681:N681" si="197">SUM(M682:M701)</f>
        <v>0</v>
      </c>
      <c r="N681" s="38">
        <f t="shared" si="197"/>
        <v>0</v>
      </c>
      <c r="O681" s="39" t="s">
        <v>386</v>
      </c>
      <c r="P681" s="38">
        <f t="shared" ref="P681:P701" si="198">(L681+M681+N681)/3</f>
        <v>0</v>
      </c>
      <c r="Q681" s="40">
        <f t="shared" ref="Q681:Q701" si="199">1.73*0.38*P681/K681</f>
        <v>0</v>
      </c>
      <c r="R681" s="41" t="s">
        <v>31</v>
      </c>
      <c r="S681" s="42" t="s">
        <v>36</v>
      </c>
      <c r="T681" s="37">
        <v>1600</v>
      </c>
      <c r="U681" s="38">
        <f>SUM(U682:U701)</f>
        <v>49</v>
      </c>
      <c r="V681" s="38">
        <f t="shared" ref="V681" si="200">SUM(V682:V701)</f>
        <v>13</v>
      </c>
      <c r="W681" s="38">
        <f t="shared" ref="W681" si="201">SUM(W682:W701)</f>
        <v>10</v>
      </c>
      <c r="X681" s="39" t="s">
        <v>542</v>
      </c>
      <c r="Y681" s="38">
        <f t="shared" ref="Y681:Y701" si="202">(U681+V681+W681)/3</f>
        <v>24</v>
      </c>
      <c r="Z681" s="40">
        <f t="shared" ref="Z681:Z701" si="203">1.73*0.38*Y681/T681</f>
        <v>9.861E-3</v>
      </c>
      <c r="AA681" s="475" t="s">
        <v>31</v>
      </c>
      <c r="AB681" s="487">
        <f>Q681+Z681</f>
        <v>9.861E-3</v>
      </c>
      <c r="AC681" s="486">
        <f t="shared" si="195"/>
        <v>1584.2224000000001</v>
      </c>
    </row>
    <row r="682" spans="1:29" s="44" customFormat="1" ht="12.75" x14ac:dyDescent="0.2">
      <c r="A682" s="445"/>
      <c r="B682" s="119"/>
      <c r="C682" s="120"/>
      <c r="D682" s="121"/>
      <c r="E682" s="48"/>
      <c r="F682" s="122"/>
      <c r="G682" s="58"/>
      <c r="H682" s="59"/>
      <c r="I682" s="123">
        <v>1</v>
      </c>
      <c r="J682" s="146" t="s">
        <v>605</v>
      </c>
      <c r="K682" s="124">
        <v>1600</v>
      </c>
      <c r="L682" s="125">
        <v>0</v>
      </c>
      <c r="M682" s="125">
        <v>0</v>
      </c>
      <c r="N682" s="125">
        <v>0</v>
      </c>
      <c r="O682" s="125" t="s">
        <v>386</v>
      </c>
      <c r="P682" s="126">
        <f t="shared" si="198"/>
        <v>0</v>
      </c>
      <c r="Q682" s="127">
        <f t="shared" si="199"/>
        <v>0</v>
      </c>
      <c r="R682" s="128"/>
      <c r="S682" s="146" t="s">
        <v>557</v>
      </c>
      <c r="T682" s="124">
        <v>1600</v>
      </c>
      <c r="U682" s="125">
        <v>49</v>
      </c>
      <c r="V682" s="125">
        <v>13</v>
      </c>
      <c r="W682" s="125">
        <v>10</v>
      </c>
      <c r="X682" s="125" t="s">
        <v>542</v>
      </c>
      <c r="Y682" s="126">
        <f t="shared" si="202"/>
        <v>24</v>
      </c>
      <c r="Z682" s="127">
        <f t="shared" si="203"/>
        <v>9.861E-3</v>
      </c>
      <c r="AA682" s="474"/>
      <c r="AB682" s="488"/>
      <c r="AC682" s="486"/>
    </row>
    <row r="683" spans="1:29" s="44" customFormat="1" ht="12.75" x14ac:dyDescent="0.2">
      <c r="A683" s="445"/>
      <c r="B683" s="129"/>
      <c r="C683" s="130"/>
      <c r="D683" s="131"/>
      <c r="E683" s="48"/>
      <c r="F683" s="49"/>
      <c r="G683" s="50"/>
      <c r="H683" s="51"/>
      <c r="I683" s="132">
        <v>2</v>
      </c>
      <c r="J683" s="52" t="s">
        <v>34</v>
      </c>
      <c r="K683" s="133">
        <v>1600</v>
      </c>
      <c r="L683" s="53">
        <v>0</v>
      </c>
      <c r="M683" s="53">
        <v>0</v>
      </c>
      <c r="N683" s="53">
        <v>0</v>
      </c>
      <c r="O683" s="125" t="s">
        <v>386</v>
      </c>
      <c r="P683" s="54">
        <f t="shared" si="198"/>
        <v>0</v>
      </c>
      <c r="Q683" s="101">
        <f t="shared" si="199"/>
        <v>0</v>
      </c>
      <c r="R683" s="134"/>
      <c r="S683" s="56" t="s">
        <v>34</v>
      </c>
      <c r="T683" s="133">
        <v>1600</v>
      </c>
      <c r="U683" s="125">
        <v>0</v>
      </c>
      <c r="V683" s="125">
        <v>0</v>
      </c>
      <c r="W683" s="125">
        <v>0</v>
      </c>
      <c r="X683" s="125" t="s">
        <v>542</v>
      </c>
      <c r="Y683" s="54">
        <f t="shared" si="202"/>
        <v>0</v>
      </c>
      <c r="Z683" s="101">
        <f t="shared" si="203"/>
        <v>0</v>
      </c>
      <c r="AA683" s="472"/>
      <c r="AB683" s="488"/>
      <c r="AC683" s="486"/>
    </row>
    <row r="684" spans="1:29" s="44" customFormat="1" ht="12.75" x14ac:dyDescent="0.2">
      <c r="A684" s="445"/>
      <c r="B684" s="129"/>
      <c r="C684" s="130"/>
      <c r="D684" s="131"/>
      <c r="E684" s="48"/>
      <c r="F684" s="49"/>
      <c r="G684" s="50"/>
      <c r="H684" s="51"/>
      <c r="I684" s="132">
        <v>3</v>
      </c>
      <c r="J684" s="52" t="s">
        <v>34</v>
      </c>
      <c r="K684" s="133">
        <v>1600</v>
      </c>
      <c r="L684" s="53">
        <v>0</v>
      </c>
      <c r="M684" s="53">
        <v>0</v>
      </c>
      <c r="N684" s="53">
        <v>0</v>
      </c>
      <c r="O684" s="125" t="s">
        <v>386</v>
      </c>
      <c r="P684" s="54">
        <f t="shared" si="198"/>
        <v>0</v>
      </c>
      <c r="Q684" s="101">
        <f t="shared" si="199"/>
        <v>0</v>
      </c>
      <c r="R684" s="134"/>
      <c r="S684" s="56" t="s">
        <v>34</v>
      </c>
      <c r="T684" s="133">
        <v>1600</v>
      </c>
      <c r="U684" s="125">
        <v>0</v>
      </c>
      <c r="V684" s="125">
        <v>0</v>
      </c>
      <c r="W684" s="125">
        <v>0</v>
      </c>
      <c r="X684" s="125" t="s">
        <v>542</v>
      </c>
      <c r="Y684" s="54">
        <f t="shared" si="202"/>
        <v>0</v>
      </c>
      <c r="Z684" s="101">
        <f t="shared" si="203"/>
        <v>0</v>
      </c>
      <c r="AA684" s="472"/>
      <c r="AB684" s="488"/>
      <c r="AC684" s="486"/>
    </row>
    <row r="685" spans="1:29" s="44" customFormat="1" ht="12.75" x14ac:dyDescent="0.2">
      <c r="A685" s="445"/>
      <c r="B685" s="129"/>
      <c r="C685" s="130"/>
      <c r="D685" s="131"/>
      <c r="E685" s="48"/>
      <c r="F685" s="49"/>
      <c r="G685" s="50"/>
      <c r="H685" s="51"/>
      <c r="I685" s="132">
        <v>4</v>
      </c>
      <c r="J685" s="52" t="s">
        <v>34</v>
      </c>
      <c r="K685" s="133">
        <v>1600</v>
      </c>
      <c r="L685" s="53">
        <v>0</v>
      </c>
      <c r="M685" s="53">
        <v>0</v>
      </c>
      <c r="N685" s="53">
        <v>0</v>
      </c>
      <c r="O685" s="125" t="s">
        <v>386</v>
      </c>
      <c r="P685" s="54">
        <f t="shared" si="198"/>
        <v>0</v>
      </c>
      <c r="Q685" s="101">
        <f t="shared" si="199"/>
        <v>0</v>
      </c>
      <c r="R685" s="134"/>
      <c r="S685" s="56" t="s">
        <v>34</v>
      </c>
      <c r="T685" s="133">
        <v>1600</v>
      </c>
      <c r="U685" s="125">
        <v>0</v>
      </c>
      <c r="V685" s="125">
        <v>0</v>
      </c>
      <c r="W685" s="125">
        <v>0</v>
      </c>
      <c r="X685" s="125" t="s">
        <v>542</v>
      </c>
      <c r="Y685" s="54">
        <f t="shared" si="202"/>
        <v>0</v>
      </c>
      <c r="Z685" s="101">
        <f t="shared" si="203"/>
        <v>0</v>
      </c>
      <c r="AA685" s="472"/>
      <c r="AB685" s="488"/>
      <c r="AC685" s="486"/>
    </row>
    <row r="686" spans="1:29" s="44" customFormat="1" ht="12.75" x14ac:dyDescent="0.2">
      <c r="A686" s="445"/>
      <c r="B686" s="129"/>
      <c r="C686" s="130"/>
      <c r="D686" s="131"/>
      <c r="E686" s="48"/>
      <c r="F686" s="49"/>
      <c r="G686" s="50"/>
      <c r="H686" s="51"/>
      <c r="I686" s="123">
        <v>5</v>
      </c>
      <c r="J686" s="52" t="s">
        <v>34</v>
      </c>
      <c r="K686" s="133">
        <v>1600</v>
      </c>
      <c r="L686" s="53">
        <v>0</v>
      </c>
      <c r="M686" s="53">
        <v>0</v>
      </c>
      <c r="N686" s="53">
        <v>0</v>
      </c>
      <c r="O686" s="125" t="s">
        <v>386</v>
      </c>
      <c r="P686" s="54">
        <f t="shared" si="198"/>
        <v>0</v>
      </c>
      <c r="Q686" s="101">
        <f t="shared" si="199"/>
        <v>0</v>
      </c>
      <c r="R686" s="134"/>
      <c r="S686" s="56" t="s">
        <v>34</v>
      </c>
      <c r="T686" s="133">
        <v>1600</v>
      </c>
      <c r="U686" s="125">
        <v>0</v>
      </c>
      <c r="V686" s="125">
        <v>0</v>
      </c>
      <c r="W686" s="125">
        <v>0</v>
      </c>
      <c r="X686" s="125" t="s">
        <v>542</v>
      </c>
      <c r="Y686" s="54">
        <f t="shared" si="202"/>
        <v>0</v>
      </c>
      <c r="Z686" s="101">
        <f t="shared" si="203"/>
        <v>0</v>
      </c>
      <c r="AA686" s="472"/>
      <c r="AB686" s="488"/>
      <c r="AC686" s="486"/>
    </row>
    <row r="687" spans="1:29" s="44" customFormat="1" ht="12.75" x14ac:dyDescent="0.2">
      <c r="A687" s="445"/>
      <c r="B687" s="129"/>
      <c r="C687" s="130"/>
      <c r="D687" s="131"/>
      <c r="E687" s="48"/>
      <c r="F687" s="49"/>
      <c r="G687" s="50"/>
      <c r="H687" s="51"/>
      <c r="I687" s="132">
        <v>6</v>
      </c>
      <c r="J687" s="52" t="s">
        <v>34</v>
      </c>
      <c r="K687" s="133">
        <v>1600</v>
      </c>
      <c r="L687" s="53">
        <v>0</v>
      </c>
      <c r="M687" s="53">
        <v>0</v>
      </c>
      <c r="N687" s="53">
        <v>0</v>
      </c>
      <c r="O687" s="125" t="s">
        <v>386</v>
      </c>
      <c r="P687" s="54">
        <f t="shared" si="198"/>
        <v>0</v>
      </c>
      <c r="Q687" s="101">
        <f t="shared" ref="Q687:Q690" si="204">1.73*0.38*P687/K687</f>
        <v>0</v>
      </c>
      <c r="R687" s="134"/>
      <c r="S687" s="56" t="s">
        <v>34</v>
      </c>
      <c r="T687" s="133">
        <v>1600</v>
      </c>
      <c r="U687" s="125">
        <v>0</v>
      </c>
      <c r="V687" s="125">
        <v>0</v>
      </c>
      <c r="W687" s="125">
        <v>0</v>
      </c>
      <c r="X687" s="125" t="s">
        <v>542</v>
      </c>
      <c r="Y687" s="54">
        <f t="shared" ref="Y687:Y690" si="205">(U687+V687+W687)/3</f>
        <v>0</v>
      </c>
      <c r="Z687" s="101">
        <f t="shared" ref="Z687:Z690" si="206">1.73*0.38*Y687/T687</f>
        <v>0</v>
      </c>
      <c r="AA687" s="472"/>
      <c r="AB687" s="488"/>
      <c r="AC687" s="486"/>
    </row>
    <row r="688" spans="1:29" s="44" customFormat="1" ht="12.75" x14ac:dyDescent="0.2">
      <c r="A688" s="445"/>
      <c r="B688" s="129"/>
      <c r="C688" s="130"/>
      <c r="D688" s="131"/>
      <c r="E688" s="48"/>
      <c r="F688" s="49"/>
      <c r="G688" s="50"/>
      <c r="H688" s="51"/>
      <c r="I688" s="132">
        <v>7</v>
      </c>
      <c r="J688" s="52" t="s">
        <v>34</v>
      </c>
      <c r="K688" s="133">
        <v>1600</v>
      </c>
      <c r="L688" s="53">
        <v>0</v>
      </c>
      <c r="M688" s="53">
        <v>0</v>
      </c>
      <c r="N688" s="53">
        <v>0</v>
      </c>
      <c r="O688" s="125" t="s">
        <v>386</v>
      </c>
      <c r="P688" s="54">
        <f t="shared" si="198"/>
        <v>0</v>
      </c>
      <c r="Q688" s="101">
        <f t="shared" si="204"/>
        <v>0</v>
      </c>
      <c r="R688" s="134"/>
      <c r="S688" s="56" t="s">
        <v>34</v>
      </c>
      <c r="T688" s="133">
        <v>1600</v>
      </c>
      <c r="U688" s="125">
        <v>0</v>
      </c>
      <c r="V688" s="125">
        <v>0</v>
      </c>
      <c r="W688" s="125">
        <v>0</v>
      </c>
      <c r="X688" s="125" t="s">
        <v>542</v>
      </c>
      <c r="Y688" s="54">
        <f t="shared" si="205"/>
        <v>0</v>
      </c>
      <c r="Z688" s="101">
        <f t="shared" si="206"/>
        <v>0</v>
      </c>
      <c r="AA688" s="472"/>
      <c r="AB688" s="488"/>
      <c r="AC688" s="486"/>
    </row>
    <row r="689" spans="1:29" s="44" customFormat="1" ht="12.75" x14ac:dyDescent="0.2">
      <c r="A689" s="445"/>
      <c r="B689" s="129"/>
      <c r="C689" s="130"/>
      <c r="D689" s="131"/>
      <c r="E689" s="48"/>
      <c r="F689" s="49"/>
      <c r="G689" s="50"/>
      <c r="H689" s="51"/>
      <c r="I689" s="132">
        <v>8</v>
      </c>
      <c r="J689" s="52" t="s">
        <v>34</v>
      </c>
      <c r="K689" s="133">
        <v>1600</v>
      </c>
      <c r="L689" s="53">
        <v>0</v>
      </c>
      <c r="M689" s="53">
        <v>0</v>
      </c>
      <c r="N689" s="53">
        <v>0</v>
      </c>
      <c r="O689" s="125" t="s">
        <v>386</v>
      </c>
      <c r="P689" s="54">
        <f t="shared" si="198"/>
        <v>0</v>
      </c>
      <c r="Q689" s="101">
        <f t="shared" si="204"/>
        <v>0</v>
      </c>
      <c r="R689" s="134"/>
      <c r="S689" s="56" t="s">
        <v>34</v>
      </c>
      <c r="T689" s="133">
        <v>1600</v>
      </c>
      <c r="U689" s="125">
        <v>0</v>
      </c>
      <c r="V689" s="125">
        <v>0</v>
      </c>
      <c r="W689" s="125">
        <v>0</v>
      </c>
      <c r="X689" s="125" t="s">
        <v>542</v>
      </c>
      <c r="Y689" s="54">
        <f t="shared" si="205"/>
        <v>0</v>
      </c>
      <c r="Z689" s="101">
        <f t="shared" si="206"/>
        <v>0</v>
      </c>
      <c r="AA689" s="472"/>
      <c r="AB689" s="488"/>
      <c r="AC689" s="486"/>
    </row>
    <row r="690" spans="1:29" s="44" customFormat="1" ht="12.75" x14ac:dyDescent="0.2">
      <c r="A690" s="445"/>
      <c r="B690" s="129"/>
      <c r="C690" s="130"/>
      <c r="D690" s="131"/>
      <c r="E690" s="48"/>
      <c r="F690" s="49"/>
      <c r="G690" s="50"/>
      <c r="H690" s="51"/>
      <c r="I690" s="123">
        <v>9</v>
      </c>
      <c r="J690" s="52" t="s">
        <v>34</v>
      </c>
      <c r="K690" s="133">
        <v>1600</v>
      </c>
      <c r="L690" s="53">
        <v>0</v>
      </c>
      <c r="M690" s="53">
        <v>0</v>
      </c>
      <c r="N690" s="53">
        <v>0</v>
      </c>
      <c r="O690" s="125" t="s">
        <v>386</v>
      </c>
      <c r="P690" s="54">
        <f t="shared" si="198"/>
        <v>0</v>
      </c>
      <c r="Q690" s="101">
        <f t="shared" si="204"/>
        <v>0</v>
      </c>
      <c r="R690" s="134"/>
      <c r="S690" s="56" t="s">
        <v>34</v>
      </c>
      <c r="T690" s="133">
        <v>1600</v>
      </c>
      <c r="U690" s="125">
        <v>0</v>
      </c>
      <c r="V690" s="125">
        <v>0</v>
      </c>
      <c r="W690" s="125">
        <v>0</v>
      </c>
      <c r="X690" s="125" t="s">
        <v>542</v>
      </c>
      <c r="Y690" s="54">
        <f t="shared" si="205"/>
        <v>0</v>
      </c>
      <c r="Z690" s="101">
        <f t="shared" si="206"/>
        <v>0</v>
      </c>
      <c r="AA690" s="472"/>
      <c r="AB690" s="488"/>
      <c r="AC690" s="486"/>
    </row>
    <row r="691" spans="1:29" s="44" customFormat="1" ht="12.75" x14ac:dyDescent="0.2">
      <c r="A691" s="445"/>
      <c r="B691" s="129"/>
      <c r="C691" s="130"/>
      <c r="D691" s="131"/>
      <c r="E691" s="48"/>
      <c r="F691" s="49"/>
      <c r="G691" s="50"/>
      <c r="H691" s="51"/>
      <c r="I691" s="132">
        <v>10</v>
      </c>
      <c r="J691" s="52" t="s">
        <v>34</v>
      </c>
      <c r="K691" s="133">
        <v>1600</v>
      </c>
      <c r="L691" s="53">
        <v>0</v>
      </c>
      <c r="M691" s="53">
        <v>0</v>
      </c>
      <c r="N691" s="53">
        <v>0</v>
      </c>
      <c r="O691" s="125" t="s">
        <v>386</v>
      </c>
      <c r="P691" s="54">
        <f t="shared" si="198"/>
        <v>0</v>
      </c>
      <c r="Q691" s="101">
        <f t="shared" ref="Q691:Q696" si="207">1.73*0.38*P691/K691</f>
        <v>0</v>
      </c>
      <c r="R691" s="134"/>
      <c r="S691" s="56" t="s">
        <v>34</v>
      </c>
      <c r="T691" s="133">
        <v>1600</v>
      </c>
      <c r="U691" s="125">
        <v>0</v>
      </c>
      <c r="V691" s="125">
        <v>0</v>
      </c>
      <c r="W691" s="125">
        <v>0</v>
      </c>
      <c r="X691" s="125" t="s">
        <v>542</v>
      </c>
      <c r="Y691" s="54">
        <f t="shared" ref="Y691:Y696" si="208">(U691+V691+W691)/3</f>
        <v>0</v>
      </c>
      <c r="Z691" s="101">
        <f t="shared" ref="Z691:Z696" si="209">1.73*0.38*Y691/T691</f>
        <v>0</v>
      </c>
      <c r="AA691" s="472"/>
      <c r="AB691" s="488"/>
      <c r="AC691" s="486"/>
    </row>
    <row r="692" spans="1:29" s="44" customFormat="1" ht="12.75" x14ac:dyDescent="0.2">
      <c r="A692" s="445"/>
      <c r="B692" s="129"/>
      <c r="C692" s="130"/>
      <c r="D692" s="131"/>
      <c r="E692" s="48"/>
      <c r="F692" s="49"/>
      <c r="G692" s="50"/>
      <c r="H692" s="51"/>
      <c r="I692" s="132">
        <v>11</v>
      </c>
      <c r="J692" s="52" t="s">
        <v>34</v>
      </c>
      <c r="K692" s="133">
        <v>1600</v>
      </c>
      <c r="L692" s="53">
        <v>0</v>
      </c>
      <c r="M692" s="53">
        <v>0</v>
      </c>
      <c r="N692" s="53">
        <v>0</v>
      </c>
      <c r="O692" s="125" t="s">
        <v>386</v>
      </c>
      <c r="P692" s="54">
        <f t="shared" si="198"/>
        <v>0</v>
      </c>
      <c r="Q692" s="101">
        <f t="shared" si="207"/>
        <v>0</v>
      </c>
      <c r="R692" s="134"/>
      <c r="S692" s="56" t="s">
        <v>34</v>
      </c>
      <c r="T692" s="133">
        <v>1600</v>
      </c>
      <c r="U692" s="125">
        <v>0</v>
      </c>
      <c r="V692" s="125">
        <v>0</v>
      </c>
      <c r="W692" s="125">
        <v>0</v>
      </c>
      <c r="X692" s="125" t="s">
        <v>542</v>
      </c>
      <c r="Y692" s="54">
        <f t="shared" si="208"/>
        <v>0</v>
      </c>
      <c r="Z692" s="101">
        <f t="shared" si="209"/>
        <v>0</v>
      </c>
      <c r="AA692" s="472"/>
      <c r="AB692" s="488"/>
      <c r="AC692" s="486"/>
    </row>
    <row r="693" spans="1:29" s="44" customFormat="1" ht="12.75" x14ac:dyDescent="0.2">
      <c r="A693" s="445"/>
      <c r="B693" s="129"/>
      <c r="C693" s="130"/>
      <c r="D693" s="131"/>
      <c r="E693" s="48"/>
      <c r="F693" s="49"/>
      <c r="G693" s="50"/>
      <c r="H693" s="51"/>
      <c r="I693" s="132">
        <v>12</v>
      </c>
      <c r="J693" s="52" t="s">
        <v>34</v>
      </c>
      <c r="K693" s="133">
        <v>1600</v>
      </c>
      <c r="L693" s="53">
        <v>0</v>
      </c>
      <c r="M693" s="53">
        <v>0</v>
      </c>
      <c r="N693" s="53">
        <v>0</v>
      </c>
      <c r="O693" s="125" t="s">
        <v>386</v>
      </c>
      <c r="P693" s="54">
        <f t="shared" si="198"/>
        <v>0</v>
      </c>
      <c r="Q693" s="101">
        <f t="shared" si="207"/>
        <v>0</v>
      </c>
      <c r="R693" s="134"/>
      <c r="S693" s="56" t="s">
        <v>34</v>
      </c>
      <c r="T693" s="133">
        <v>1600</v>
      </c>
      <c r="U693" s="125">
        <v>0</v>
      </c>
      <c r="V693" s="125">
        <v>0</v>
      </c>
      <c r="W693" s="125">
        <v>0</v>
      </c>
      <c r="X693" s="125" t="s">
        <v>542</v>
      </c>
      <c r="Y693" s="54">
        <f t="shared" si="208"/>
        <v>0</v>
      </c>
      <c r="Z693" s="101">
        <f t="shared" si="209"/>
        <v>0</v>
      </c>
      <c r="AA693" s="472"/>
      <c r="AB693" s="488"/>
      <c r="AC693" s="486"/>
    </row>
    <row r="694" spans="1:29" s="44" customFormat="1" ht="12.75" x14ac:dyDescent="0.2">
      <c r="A694" s="445"/>
      <c r="B694" s="129"/>
      <c r="C694" s="130"/>
      <c r="D694" s="131"/>
      <c r="E694" s="48"/>
      <c r="F694" s="49"/>
      <c r="G694" s="50"/>
      <c r="H694" s="51"/>
      <c r="I694" s="123">
        <v>13</v>
      </c>
      <c r="J694" s="52" t="s">
        <v>34</v>
      </c>
      <c r="K694" s="133">
        <v>1600</v>
      </c>
      <c r="L694" s="53">
        <v>0</v>
      </c>
      <c r="M694" s="53">
        <v>0</v>
      </c>
      <c r="N694" s="53">
        <v>0</v>
      </c>
      <c r="O694" s="125" t="s">
        <v>386</v>
      </c>
      <c r="P694" s="54">
        <f t="shared" si="198"/>
        <v>0</v>
      </c>
      <c r="Q694" s="101">
        <f t="shared" si="207"/>
        <v>0</v>
      </c>
      <c r="R694" s="134"/>
      <c r="S694" s="56" t="s">
        <v>34</v>
      </c>
      <c r="T694" s="133">
        <v>1600</v>
      </c>
      <c r="U694" s="125">
        <v>0</v>
      </c>
      <c r="V694" s="125">
        <v>0</v>
      </c>
      <c r="W694" s="125">
        <v>0</v>
      </c>
      <c r="X694" s="125" t="s">
        <v>542</v>
      </c>
      <c r="Y694" s="54">
        <f t="shared" si="208"/>
        <v>0</v>
      </c>
      <c r="Z694" s="101">
        <f t="shared" si="209"/>
        <v>0</v>
      </c>
      <c r="AA694" s="472"/>
      <c r="AB694" s="488"/>
      <c r="AC694" s="486"/>
    </row>
    <row r="695" spans="1:29" s="44" customFormat="1" ht="12.75" x14ac:dyDescent="0.2">
      <c r="A695" s="445"/>
      <c r="B695" s="129"/>
      <c r="C695" s="130"/>
      <c r="D695" s="131"/>
      <c r="E695" s="48"/>
      <c r="F695" s="49"/>
      <c r="G695" s="50"/>
      <c r="H695" s="51"/>
      <c r="I695" s="132">
        <v>14</v>
      </c>
      <c r="J695" s="52" t="s">
        <v>34</v>
      </c>
      <c r="K695" s="133">
        <v>1600</v>
      </c>
      <c r="L695" s="53">
        <v>0</v>
      </c>
      <c r="M695" s="53">
        <v>0</v>
      </c>
      <c r="N695" s="53">
        <v>0</v>
      </c>
      <c r="O695" s="125" t="s">
        <v>386</v>
      </c>
      <c r="P695" s="54">
        <f t="shared" si="198"/>
        <v>0</v>
      </c>
      <c r="Q695" s="101">
        <f t="shared" si="207"/>
        <v>0</v>
      </c>
      <c r="R695" s="134"/>
      <c r="S695" s="56" t="s">
        <v>34</v>
      </c>
      <c r="T695" s="133">
        <v>1600</v>
      </c>
      <c r="U695" s="125">
        <v>0</v>
      </c>
      <c r="V695" s="125">
        <v>0</v>
      </c>
      <c r="W695" s="125">
        <v>0</v>
      </c>
      <c r="X695" s="125" t="s">
        <v>542</v>
      </c>
      <c r="Y695" s="54">
        <f t="shared" si="208"/>
        <v>0</v>
      </c>
      <c r="Z695" s="101">
        <f t="shared" si="209"/>
        <v>0</v>
      </c>
      <c r="AA695" s="472"/>
      <c r="AB695" s="488"/>
      <c r="AC695" s="486"/>
    </row>
    <row r="696" spans="1:29" s="44" customFormat="1" ht="12.75" x14ac:dyDescent="0.2">
      <c r="A696" s="445"/>
      <c r="B696" s="129"/>
      <c r="C696" s="130"/>
      <c r="D696" s="131"/>
      <c r="E696" s="48"/>
      <c r="F696" s="49"/>
      <c r="G696" s="50"/>
      <c r="H696" s="51"/>
      <c r="I696" s="132">
        <v>15</v>
      </c>
      <c r="J696" s="52" t="s">
        <v>34</v>
      </c>
      <c r="K696" s="133">
        <v>1600</v>
      </c>
      <c r="L696" s="53">
        <v>0</v>
      </c>
      <c r="M696" s="53">
        <v>0</v>
      </c>
      <c r="N696" s="53">
        <v>0</v>
      </c>
      <c r="O696" s="125" t="s">
        <v>386</v>
      </c>
      <c r="P696" s="54">
        <f t="shared" si="198"/>
        <v>0</v>
      </c>
      <c r="Q696" s="101">
        <f t="shared" si="207"/>
        <v>0</v>
      </c>
      <c r="R696" s="134"/>
      <c r="S696" s="56" t="s">
        <v>34</v>
      </c>
      <c r="T696" s="133">
        <v>1600</v>
      </c>
      <c r="U696" s="125">
        <v>0</v>
      </c>
      <c r="V696" s="125">
        <v>0</v>
      </c>
      <c r="W696" s="125">
        <v>0</v>
      </c>
      <c r="X696" s="125" t="s">
        <v>542</v>
      </c>
      <c r="Y696" s="54">
        <f t="shared" si="208"/>
        <v>0</v>
      </c>
      <c r="Z696" s="101">
        <f t="shared" si="209"/>
        <v>0</v>
      </c>
      <c r="AA696" s="472"/>
      <c r="AB696" s="488"/>
      <c r="AC696" s="486"/>
    </row>
    <row r="697" spans="1:29" s="44" customFormat="1" ht="12.75" x14ac:dyDescent="0.2">
      <c r="A697" s="445"/>
      <c r="B697" s="129"/>
      <c r="C697" s="130"/>
      <c r="D697" s="131"/>
      <c r="E697" s="48"/>
      <c r="F697" s="49"/>
      <c r="G697" s="50"/>
      <c r="H697" s="51"/>
      <c r="I697" s="123">
        <v>16</v>
      </c>
      <c r="J697" s="52" t="s">
        <v>34</v>
      </c>
      <c r="K697" s="133">
        <v>1600</v>
      </c>
      <c r="L697" s="53">
        <v>0</v>
      </c>
      <c r="M697" s="53">
        <v>0</v>
      </c>
      <c r="N697" s="53">
        <v>0</v>
      </c>
      <c r="O697" s="125" t="s">
        <v>386</v>
      </c>
      <c r="P697" s="54">
        <f t="shared" si="198"/>
        <v>0</v>
      </c>
      <c r="Q697" s="101">
        <f t="shared" si="199"/>
        <v>0</v>
      </c>
      <c r="R697" s="134"/>
      <c r="S697" s="56" t="s">
        <v>34</v>
      </c>
      <c r="T697" s="133">
        <v>1600</v>
      </c>
      <c r="U697" s="125">
        <v>0</v>
      </c>
      <c r="V697" s="125">
        <v>0</v>
      </c>
      <c r="W697" s="125">
        <v>0</v>
      </c>
      <c r="X697" s="125" t="s">
        <v>542</v>
      </c>
      <c r="Y697" s="54">
        <f t="shared" si="202"/>
        <v>0</v>
      </c>
      <c r="Z697" s="101">
        <f t="shared" si="203"/>
        <v>0</v>
      </c>
      <c r="AA697" s="472"/>
      <c r="AB697" s="488"/>
      <c r="AC697" s="486"/>
    </row>
    <row r="698" spans="1:29" s="44" customFormat="1" ht="12.75" x14ac:dyDescent="0.2">
      <c r="A698" s="445"/>
      <c r="B698" s="129"/>
      <c r="C698" s="130"/>
      <c r="D698" s="131"/>
      <c r="E698" s="48"/>
      <c r="F698" s="49"/>
      <c r="G698" s="50"/>
      <c r="H698" s="51"/>
      <c r="I698" s="132">
        <v>17</v>
      </c>
      <c r="J698" s="52" t="s">
        <v>34</v>
      </c>
      <c r="K698" s="133">
        <v>1600</v>
      </c>
      <c r="L698" s="53">
        <v>0</v>
      </c>
      <c r="M698" s="53">
        <v>0</v>
      </c>
      <c r="N698" s="53">
        <v>0</v>
      </c>
      <c r="O698" s="125" t="s">
        <v>386</v>
      </c>
      <c r="P698" s="54">
        <f t="shared" si="198"/>
        <v>0</v>
      </c>
      <c r="Q698" s="101">
        <f t="shared" si="199"/>
        <v>0</v>
      </c>
      <c r="R698" s="134"/>
      <c r="S698" s="56" t="s">
        <v>34</v>
      </c>
      <c r="T698" s="133">
        <v>1600</v>
      </c>
      <c r="U698" s="125">
        <v>0</v>
      </c>
      <c r="V698" s="125">
        <v>0</v>
      </c>
      <c r="W698" s="125">
        <v>0</v>
      </c>
      <c r="X698" s="125" t="s">
        <v>542</v>
      </c>
      <c r="Y698" s="54">
        <f t="shared" si="202"/>
        <v>0</v>
      </c>
      <c r="Z698" s="101">
        <f t="shared" si="203"/>
        <v>0</v>
      </c>
      <c r="AA698" s="472"/>
      <c r="AB698" s="488"/>
      <c r="AC698" s="486"/>
    </row>
    <row r="699" spans="1:29" s="44" customFormat="1" ht="12.75" x14ac:dyDescent="0.2">
      <c r="A699" s="445"/>
      <c r="B699" s="129"/>
      <c r="C699" s="130"/>
      <c r="D699" s="131"/>
      <c r="E699" s="48"/>
      <c r="F699" s="49"/>
      <c r="G699" s="50"/>
      <c r="H699" s="51"/>
      <c r="I699" s="132">
        <v>18</v>
      </c>
      <c r="J699" s="52" t="s">
        <v>34</v>
      </c>
      <c r="K699" s="133">
        <v>1600</v>
      </c>
      <c r="L699" s="53">
        <v>0</v>
      </c>
      <c r="M699" s="53">
        <v>0</v>
      </c>
      <c r="N699" s="53">
        <v>0</v>
      </c>
      <c r="O699" s="125" t="s">
        <v>386</v>
      </c>
      <c r="P699" s="54">
        <f t="shared" si="198"/>
        <v>0</v>
      </c>
      <c r="Q699" s="101">
        <f t="shared" ref="Q699" si="210">1.73*0.38*P699/K699</f>
        <v>0</v>
      </c>
      <c r="R699" s="134"/>
      <c r="S699" s="56" t="s">
        <v>34</v>
      </c>
      <c r="T699" s="133">
        <v>1600</v>
      </c>
      <c r="U699" s="125">
        <v>0</v>
      </c>
      <c r="V699" s="125">
        <v>0</v>
      </c>
      <c r="W699" s="125">
        <v>0</v>
      </c>
      <c r="X699" s="125" t="s">
        <v>542</v>
      </c>
      <c r="Y699" s="54">
        <f t="shared" ref="Y699" si="211">(U699+V699+W699)/3</f>
        <v>0</v>
      </c>
      <c r="Z699" s="101">
        <f t="shared" ref="Z699" si="212">1.73*0.38*Y699/T699</f>
        <v>0</v>
      </c>
      <c r="AA699" s="472"/>
      <c r="AB699" s="488"/>
      <c r="AC699" s="486"/>
    </row>
    <row r="700" spans="1:29" s="44" customFormat="1" ht="12.75" x14ac:dyDescent="0.2">
      <c r="A700" s="445"/>
      <c r="B700" s="129"/>
      <c r="C700" s="130"/>
      <c r="D700" s="131"/>
      <c r="E700" s="48"/>
      <c r="F700" s="49"/>
      <c r="G700" s="50"/>
      <c r="H700" s="51"/>
      <c r="I700" s="132">
        <v>19</v>
      </c>
      <c r="J700" s="52" t="s">
        <v>34</v>
      </c>
      <c r="K700" s="133">
        <v>1600</v>
      </c>
      <c r="L700" s="53">
        <v>0</v>
      </c>
      <c r="M700" s="53">
        <v>0</v>
      </c>
      <c r="N700" s="53">
        <v>0</v>
      </c>
      <c r="O700" s="53" t="s">
        <v>386</v>
      </c>
      <c r="P700" s="54">
        <f t="shared" si="198"/>
        <v>0</v>
      </c>
      <c r="Q700" s="101">
        <f t="shared" ref="Q700" si="213">1.73*0.38*P700/K700</f>
        <v>0</v>
      </c>
      <c r="R700" s="134"/>
      <c r="S700" s="56" t="s">
        <v>34</v>
      </c>
      <c r="T700" s="133">
        <v>1600</v>
      </c>
      <c r="U700" s="53">
        <v>0</v>
      </c>
      <c r="V700" s="53">
        <v>0</v>
      </c>
      <c r="W700" s="53">
        <v>0</v>
      </c>
      <c r="X700" s="53" t="s">
        <v>542</v>
      </c>
      <c r="Y700" s="54">
        <f t="shared" ref="Y700" si="214">(U700+V700+W700)/3</f>
        <v>0</v>
      </c>
      <c r="Z700" s="101">
        <f t="shared" ref="Z700" si="215">1.73*0.38*Y700/T700</f>
        <v>0</v>
      </c>
      <c r="AA700" s="472"/>
      <c r="AB700" s="488"/>
      <c r="AC700" s="486"/>
    </row>
    <row r="701" spans="1:29" s="44" customFormat="1" ht="13.5" thickBot="1" x14ac:dyDescent="0.25">
      <c r="A701" s="414"/>
      <c r="B701" s="71"/>
      <c r="C701" s="135"/>
      <c r="D701" s="136"/>
      <c r="E701" s="74"/>
      <c r="F701" s="75"/>
      <c r="G701" s="137"/>
      <c r="H701" s="138"/>
      <c r="I701" s="139">
        <v>20</v>
      </c>
      <c r="J701" s="140" t="s">
        <v>34</v>
      </c>
      <c r="K701" s="141">
        <v>1600</v>
      </c>
      <c r="L701" s="142">
        <v>0</v>
      </c>
      <c r="M701" s="142">
        <v>0</v>
      </c>
      <c r="N701" s="142">
        <v>0</v>
      </c>
      <c r="O701" s="142" t="s">
        <v>386</v>
      </c>
      <c r="P701" s="143">
        <f t="shared" si="198"/>
        <v>0</v>
      </c>
      <c r="Q701" s="115">
        <f t="shared" si="199"/>
        <v>0</v>
      </c>
      <c r="R701" s="144"/>
      <c r="S701" s="145" t="s">
        <v>34</v>
      </c>
      <c r="T701" s="141">
        <v>1600</v>
      </c>
      <c r="U701" s="142">
        <v>0</v>
      </c>
      <c r="V701" s="142">
        <v>0</v>
      </c>
      <c r="W701" s="142">
        <v>0</v>
      </c>
      <c r="X701" s="142" t="s">
        <v>542</v>
      </c>
      <c r="Y701" s="143">
        <f t="shared" si="202"/>
        <v>0</v>
      </c>
      <c r="Z701" s="115">
        <f t="shared" si="203"/>
        <v>0</v>
      </c>
      <c r="AA701" s="476"/>
      <c r="AB701" s="488"/>
      <c r="AC701" s="486"/>
    </row>
    <row r="702" spans="1:29" s="44" customFormat="1" ht="13.5" thickBot="1" x14ac:dyDescent="0.25">
      <c r="A702" s="414"/>
      <c r="B702" s="29">
        <v>44848</v>
      </c>
      <c r="C702" s="30">
        <v>0.65972222222222221</v>
      </c>
      <c r="D702" s="31">
        <v>9</v>
      </c>
      <c r="E702" s="117">
        <f>(MAX(L702:N702))/K702/1.44</f>
        <v>8.8975694444444434E-2</v>
      </c>
      <c r="F702" s="118">
        <f>(MAX(U702:W702))/T702/1.44</f>
        <v>1.5625E-2</v>
      </c>
      <c r="G702" s="34" t="s">
        <v>172</v>
      </c>
      <c r="H702" s="35" t="s">
        <v>28</v>
      </c>
      <c r="I702" s="35">
        <v>47023</v>
      </c>
      <c r="J702" s="36" t="s">
        <v>29</v>
      </c>
      <c r="K702" s="37">
        <v>1600</v>
      </c>
      <c r="L702" s="38">
        <f>SUM(L703:L726)</f>
        <v>205</v>
      </c>
      <c r="M702" s="38">
        <f>SUM(M703:M726)</f>
        <v>167</v>
      </c>
      <c r="N702" s="38">
        <f>SUM(N703:N726)</f>
        <v>156</v>
      </c>
      <c r="O702" s="39" t="s">
        <v>761</v>
      </c>
      <c r="P702" s="38">
        <f t="shared" ref="P702:P717" si="216">(L702+M702+N702)/3</f>
        <v>176</v>
      </c>
      <c r="Q702" s="40">
        <f t="shared" ref="Q702:Q741" si="217">1.73*0.38*P702/K702</f>
        <v>7.2314000000000003E-2</v>
      </c>
      <c r="R702" s="41" t="s">
        <v>31</v>
      </c>
      <c r="S702" s="42" t="s">
        <v>36</v>
      </c>
      <c r="T702" s="37">
        <v>1600</v>
      </c>
      <c r="U702" s="38">
        <f>SUM(U703:U726)</f>
        <v>32</v>
      </c>
      <c r="V702" s="38">
        <f>SUM(V703:V726)</f>
        <v>31</v>
      </c>
      <c r="W702" s="38">
        <f>SUM(W703:W726)</f>
        <v>36</v>
      </c>
      <c r="X702" s="39" t="s">
        <v>775</v>
      </c>
      <c r="Y702" s="38">
        <f t="shared" ref="Y702:Y741" si="218">(U702+V702+W702)/3</f>
        <v>33</v>
      </c>
      <c r="Z702" s="40">
        <f t="shared" ref="Z702:Z741" si="219">1.73*0.38*Y702/T702</f>
        <v>1.3558875E-2</v>
      </c>
      <c r="AA702" s="475" t="s">
        <v>31</v>
      </c>
      <c r="AB702" s="487">
        <f>Q702+Z702</f>
        <v>8.5872875000000001E-2</v>
      </c>
      <c r="AC702" s="486">
        <f t="shared" si="195"/>
        <v>1462.6034</v>
      </c>
    </row>
    <row r="703" spans="1:29" s="44" customFormat="1" ht="12.75" x14ac:dyDescent="0.2">
      <c r="A703" s="414"/>
      <c r="B703" s="119"/>
      <c r="C703" s="120"/>
      <c r="D703" s="121"/>
      <c r="E703" s="48"/>
      <c r="F703" s="122"/>
      <c r="G703" s="58"/>
      <c r="H703" s="59"/>
      <c r="I703" s="123">
        <v>1</v>
      </c>
      <c r="J703" s="52" t="s">
        <v>34</v>
      </c>
      <c r="K703" s="124">
        <v>1600</v>
      </c>
      <c r="L703" s="125">
        <v>0</v>
      </c>
      <c r="M703" s="125">
        <v>0</v>
      </c>
      <c r="N703" s="125">
        <v>0</v>
      </c>
      <c r="O703" s="125" t="s">
        <v>761</v>
      </c>
      <c r="P703" s="126">
        <f t="shared" si="216"/>
        <v>0</v>
      </c>
      <c r="Q703" s="127">
        <f t="shared" si="217"/>
        <v>0</v>
      </c>
      <c r="R703" s="128"/>
      <c r="S703" s="52" t="s">
        <v>778</v>
      </c>
      <c r="T703" s="124">
        <v>1600</v>
      </c>
      <c r="U703" s="125">
        <v>0</v>
      </c>
      <c r="V703" s="125">
        <v>0</v>
      </c>
      <c r="W703" s="125">
        <v>0</v>
      </c>
      <c r="X703" s="125" t="s">
        <v>775</v>
      </c>
      <c r="Y703" s="126">
        <f t="shared" si="218"/>
        <v>0</v>
      </c>
      <c r="Z703" s="127">
        <f t="shared" si="219"/>
        <v>0</v>
      </c>
      <c r="AA703" s="474"/>
      <c r="AB703" s="488"/>
      <c r="AC703" s="486"/>
    </row>
    <row r="704" spans="1:29" s="44" customFormat="1" ht="12.75" x14ac:dyDescent="0.2">
      <c r="A704" s="414"/>
      <c r="B704" s="129"/>
      <c r="C704" s="130"/>
      <c r="D704" s="131"/>
      <c r="E704" s="48"/>
      <c r="F704" s="49"/>
      <c r="G704" s="50"/>
      <c r="H704" s="51"/>
      <c r="I704" s="132">
        <v>2</v>
      </c>
      <c r="J704" s="52" t="s">
        <v>34</v>
      </c>
      <c r="K704" s="133">
        <v>1600</v>
      </c>
      <c r="L704" s="125">
        <v>0</v>
      </c>
      <c r="M704" s="125">
        <v>0</v>
      </c>
      <c r="N704" s="125">
        <v>0</v>
      </c>
      <c r="O704" s="125" t="s">
        <v>761</v>
      </c>
      <c r="P704" s="54">
        <f t="shared" si="216"/>
        <v>0</v>
      </c>
      <c r="Q704" s="101">
        <f t="shared" si="217"/>
        <v>0</v>
      </c>
      <c r="R704" s="134"/>
      <c r="S704" s="52" t="s">
        <v>778</v>
      </c>
      <c r="T704" s="133">
        <v>1600</v>
      </c>
      <c r="U704" s="125">
        <v>0</v>
      </c>
      <c r="V704" s="125">
        <v>0</v>
      </c>
      <c r="W704" s="125">
        <v>0</v>
      </c>
      <c r="X704" s="125" t="s">
        <v>775</v>
      </c>
      <c r="Y704" s="54">
        <f t="shared" si="218"/>
        <v>0</v>
      </c>
      <c r="Z704" s="101">
        <f t="shared" si="219"/>
        <v>0</v>
      </c>
      <c r="AA704" s="472"/>
      <c r="AB704" s="488"/>
      <c r="AC704" s="486"/>
    </row>
    <row r="705" spans="1:29" s="44" customFormat="1" ht="12.75" x14ac:dyDescent="0.2">
      <c r="A705" s="414"/>
      <c r="B705" s="129"/>
      <c r="C705" s="130"/>
      <c r="D705" s="131"/>
      <c r="E705" s="48"/>
      <c r="F705" s="49"/>
      <c r="G705" s="50"/>
      <c r="H705" s="51"/>
      <c r="I705" s="132">
        <v>3</v>
      </c>
      <c r="J705" s="52" t="s">
        <v>776</v>
      </c>
      <c r="K705" s="133">
        <v>1600</v>
      </c>
      <c r="L705" s="53">
        <v>2</v>
      </c>
      <c r="M705" s="53">
        <v>1</v>
      </c>
      <c r="N705" s="53">
        <v>2</v>
      </c>
      <c r="O705" s="125" t="s">
        <v>761</v>
      </c>
      <c r="P705" s="54">
        <f t="shared" si="216"/>
        <v>1.6666666666666667</v>
      </c>
      <c r="Q705" s="101">
        <f t="shared" si="217"/>
        <v>6.8479166666666677E-4</v>
      </c>
      <c r="R705" s="134"/>
      <c r="S705" s="52" t="s">
        <v>779</v>
      </c>
      <c r="T705" s="133">
        <v>1600</v>
      </c>
      <c r="U705" s="125">
        <v>0</v>
      </c>
      <c r="V705" s="125">
        <v>0</v>
      </c>
      <c r="W705" s="125">
        <v>0</v>
      </c>
      <c r="X705" s="125" t="s">
        <v>775</v>
      </c>
      <c r="Y705" s="54">
        <f t="shared" si="218"/>
        <v>0</v>
      </c>
      <c r="Z705" s="101">
        <f t="shared" si="219"/>
        <v>0</v>
      </c>
      <c r="AA705" s="472"/>
      <c r="AB705" s="488"/>
      <c r="AC705" s="486"/>
    </row>
    <row r="706" spans="1:29" s="44" customFormat="1" ht="12.75" x14ac:dyDescent="0.2">
      <c r="A706" s="414"/>
      <c r="B706" s="129"/>
      <c r="C706" s="130"/>
      <c r="D706" s="131"/>
      <c r="E706" s="48"/>
      <c r="F706" s="49"/>
      <c r="G706" s="50"/>
      <c r="H706" s="51"/>
      <c r="I706" s="132">
        <v>4</v>
      </c>
      <c r="J706" s="52" t="s">
        <v>776</v>
      </c>
      <c r="K706" s="133">
        <v>1600</v>
      </c>
      <c r="L706" s="53">
        <v>2</v>
      </c>
      <c r="M706" s="53">
        <v>1</v>
      </c>
      <c r="N706" s="53">
        <v>2</v>
      </c>
      <c r="O706" s="125" t="s">
        <v>761</v>
      </c>
      <c r="P706" s="54">
        <f t="shared" si="216"/>
        <v>1.6666666666666667</v>
      </c>
      <c r="Q706" s="101">
        <f t="shared" si="217"/>
        <v>6.8479166666666677E-4</v>
      </c>
      <c r="R706" s="134"/>
      <c r="S706" s="52" t="s">
        <v>781</v>
      </c>
      <c r="T706" s="133">
        <v>1600</v>
      </c>
      <c r="U706" s="125">
        <v>0</v>
      </c>
      <c r="V706" s="125">
        <v>0</v>
      </c>
      <c r="W706" s="125">
        <v>0</v>
      </c>
      <c r="X706" s="125" t="s">
        <v>775</v>
      </c>
      <c r="Y706" s="54">
        <f t="shared" si="218"/>
        <v>0</v>
      </c>
      <c r="Z706" s="101">
        <f t="shared" si="219"/>
        <v>0</v>
      </c>
      <c r="AA706" s="472"/>
      <c r="AB706" s="488"/>
      <c r="AC706" s="486"/>
    </row>
    <row r="707" spans="1:29" s="44" customFormat="1" ht="12.75" x14ac:dyDescent="0.2">
      <c r="A707" s="414"/>
      <c r="B707" s="129"/>
      <c r="C707" s="130"/>
      <c r="D707" s="131"/>
      <c r="E707" s="48"/>
      <c r="F707" s="49"/>
      <c r="G707" s="50"/>
      <c r="H707" s="51"/>
      <c r="I707" s="123">
        <v>5</v>
      </c>
      <c r="J707" s="52" t="s">
        <v>777</v>
      </c>
      <c r="K707" s="133">
        <v>1600</v>
      </c>
      <c r="L707" s="53">
        <v>0</v>
      </c>
      <c r="M707" s="53">
        <v>0</v>
      </c>
      <c r="N707" s="53">
        <v>0</v>
      </c>
      <c r="O707" s="125" t="s">
        <v>761</v>
      </c>
      <c r="P707" s="54">
        <f t="shared" si="216"/>
        <v>0</v>
      </c>
      <c r="Q707" s="101">
        <f t="shared" si="217"/>
        <v>0</v>
      </c>
      <c r="R707" s="134"/>
      <c r="S707" s="52" t="s">
        <v>777</v>
      </c>
      <c r="T707" s="133">
        <v>1600</v>
      </c>
      <c r="U707" s="125">
        <v>4</v>
      </c>
      <c r="V707" s="125">
        <v>4</v>
      </c>
      <c r="W707" s="125">
        <v>5</v>
      </c>
      <c r="X707" s="125" t="s">
        <v>775</v>
      </c>
      <c r="Y707" s="54">
        <f t="shared" si="218"/>
        <v>4.333333333333333</v>
      </c>
      <c r="Z707" s="101">
        <f t="shared" si="219"/>
        <v>1.7804583333333331E-3</v>
      </c>
      <c r="AA707" s="472"/>
      <c r="AB707" s="488"/>
      <c r="AC707" s="486"/>
    </row>
    <row r="708" spans="1:29" s="44" customFormat="1" ht="12.75" x14ac:dyDescent="0.2">
      <c r="A708" s="414"/>
      <c r="B708" s="129"/>
      <c r="C708" s="130"/>
      <c r="D708" s="131"/>
      <c r="E708" s="48"/>
      <c r="F708" s="49"/>
      <c r="G708" s="50"/>
      <c r="H708" s="51"/>
      <c r="I708" s="132">
        <v>6</v>
      </c>
      <c r="J708" s="52" t="s">
        <v>778</v>
      </c>
      <c r="K708" s="133">
        <v>1600</v>
      </c>
      <c r="L708" s="53">
        <v>8</v>
      </c>
      <c r="M708" s="53">
        <v>6</v>
      </c>
      <c r="N708" s="53">
        <v>7</v>
      </c>
      <c r="O708" s="125" t="s">
        <v>761</v>
      </c>
      <c r="P708" s="54">
        <f t="shared" si="216"/>
        <v>7</v>
      </c>
      <c r="Q708" s="101">
        <f t="shared" si="217"/>
        <v>2.8761249999999998E-3</v>
      </c>
      <c r="R708" s="134"/>
      <c r="S708" s="52" t="s">
        <v>780</v>
      </c>
      <c r="T708" s="133">
        <v>1600</v>
      </c>
      <c r="U708" s="125">
        <v>0</v>
      </c>
      <c r="V708" s="125">
        <v>0</v>
      </c>
      <c r="W708" s="125">
        <v>0</v>
      </c>
      <c r="X708" s="125" t="s">
        <v>775</v>
      </c>
      <c r="Y708" s="54">
        <f t="shared" si="218"/>
        <v>0</v>
      </c>
      <c r="Z708" s="101">
        <f t="shared" si="219"/>
        <v>0</v>
      </c>
      <c r="AA708" s="472"/>
      <c r="AB708" s="488"/>
      <c r="AC708" s="486"/>
    </row>
    <row r="709" spans="1:29" s="44" customFormat="1" ht="12.75" x14ac:dyDescent="0.2">
      <c r="A709" s="414"/>
      <c r="B709" s="129"/>
      <c r="C709" s="130"/>
      <c r="D709" s="131"/>
      <c r="E709" s="48"/>
      <c r="F709" s="49"/>
      <c r="G709" s="50"/>
      <c r="H709" s="51"/>
      <c r="I709" s="132">
        <v>7</v>
      </c>
      <c r="J709" s="52" t="s">
        <v>778</v>
      </c>
      <c r="K709" s="133">
        <v>1600</v>
      </c>
      <c r="L709" s="53">
        <v>8</v>
      </c>
      <c r="M709" s="53">
        <v>6</v>
      </c>
      <c r="N709" s="53">
        <v>7</v>
      </c>
      <c r="O709" s="125" t="s">
        <v>761</v>
      </c>
      <c r="P709" s="54">
        <f t="shared" si="216"/>
        <v>7</v>
      </c>
      <c r="Q709" s="101">
        <f t="shared" si="217"/>
        <v>2.8761249999999998E-3</v>
      </c>
      <c r="R709" s="134"/>
      <c r="S709" s="52" t="s">
        <v>780</v>
      </c>
      <c r="T709" s="133">
        <v>1600</v>
      </c>
      <c r="U709" s="125">
        <v>0</v>
      </c>
      <c r="V709" s="125">
        <v>0</v>
      </c>
      <c r="W709" s="125">
        <v>0</v>
      </c>
      <c r="X709" s="125" t="s">
        <v>775</v>
      </c>
      <c r="Y709" s="54">
        <f t="shared" si="218"/>
        <v>0</v>
      </c>
      <c r="Z709" s="101">
        <f t="shared" si="219"/>
        <v>0</v>
      </c>
      <c r="AA709" s="472"/>
      <c r="AB709" s="488"/>
      <c r="AC709" s="486"/>
    </row>
    <row r="710" spans="1:29" s="44" customFormat="1" ht="12.75" x14ac:dyDescent="0.2">
      <c r="A710" s="414"/>
      <c r="B710" s="129"/>
      <c r="C710" s="130"/>
      <c r="D710" s="131"/>
      <c r="E710" s="48"/>
      <c r="F710" s="49"/>
      <c r="G710" s="50"/>
      <c r="H710" s="51"/>
      <c r="I710" s="132">
        <v>8</v>
      </c>
      <c r="J710" s="52" t="s">
        <v>779</v>
      </c>
      <c r="K710" s="133">
        <v>1600</v>
      </c>
      <c r="L710" s="53">
        <v>6</v>
      </c>
      <c r="M710" s="53">
        <v>4</v>
      </c>
      <c r="N710" s="53">
        <v>2</v>
      </c>
      <c r="O710" s="125" t="s">
        <v>761</v>
      </c>
      <c r="P710" s="54">
        <f t="shared" si="216"/>
        <v>4</v>
      </c>
      <c r="Q710" s="101">
        <f t="shared" si="217"/>
        <v>1.6435E-3</v>
      </c>
      <c r="R710" s="134"/>
      <c r="S710" s="52" t="s">
        <v>780</v>
      </c>
      <c r="T710" s="133">
        <v>1600</v>
      </c>
      <c r="U710" s="125">
        <v>0</v>
      </c>
      <c r="V710" s="125">
        <v>0</v>
      </c>
      <c r="W710" s="125">
        <v>0</v>
      </c>
      <c r="X710" s="125" t="s">
        <v>775</v>
      </c>
      <c r="Y710" s="54">
        <f t="shared" si="218"/>
        <v>0</v>
      </c>
      <c r="Z710" s="101">
        <f t="shared" si="219"/>
        <v>0</v>
      </c>
      <c r="AA710" s="472"/>
      <c r="AB710" s="488"/>
      <c r="AC710" s="486"/>
    </row>
    <row r="711" spans="1:29" s="44" customFormat="1" ht="12.75" x14ac:dyDescent="0.2">
      <c r="A711" s="414"/>
      <c r="B711" s="129"/>
      <c r="C711" s="130"/>
      <c r="D711" s="131"/>
      <c r="E711" s="48"/>
      <c r="F711" s="49"/>
      <c r="G711" s="50"/>
      <c r="H711" s="51"/>
      <c r="I711" s="123">
        <v>9</v>
      </c>
      <c r="J711" s="52" t="s">
        <v>780</v>
      </c>
      <c r="K711" s="133">
        <v>1600</v>
      </c>
      <c r="L711" s="53">
        <v>9</v>
      </c>
      <c r="M711" s="53">
        <v>6</v>
      </c>
      <c r="N711" s="53">
        <v>7</v>
      </c>
      <c r="O711" s="125" t="s">
        <v>761</v>
      </c>
      <c r="P711" s="54">
        <f t="shared" si="216"/>
        <v>7.333333333333333</v>
      </c>
      <c r="Q711" s="101">
        <f t="shared" si="217"/>
        <v>3.0130833333333329E-3</v>
      </c>
      <c r="R711" s="134"/>
      <c r="S711" s="52" t="s">
        <v>776</v>
      </c>
      <c r="T711" s="133">
        <v>1600</v>
      </c>
      <c r="U711" s="125">
        <v>9</v>
      </c>
      <c r="V711" s="125">
        <v>8</v>
      </c>
      <c r="W711" s="125">
        <v>11</v>
      </c>
      <c r="X711" s="125" t="s">
        <v>775</v>
      </c>
      <c r="Y711" s="54">
        <f t="shared" si="218"/>
        <v>9.3333333333333339</v>
      </c>
      <c r="Z711" s="101">
        <f t="shared" si="219"/>
        <v>3.8348333333333333E-3</v>
      </c>
      <c r="AA711" s="472"/>
      <c r="AB711" s="488"/>
      <c r="AC711" s="486"/>
    </row>
    <row r="712" spans="1:29" s="44" customFormat="1" ht="12.75" x14ac:dyDescent="0.2">
      <c r="A712" s="414"/>
      <c r="B712" s="129"/>
      <c r="C712" s="130"/>
      <c r="D712" s="131"/>
      <c r="E712" s="48"/>
      <c r="F712" s="49"/>
      <c r="G712" s="50"/>
      <c r="H712" s="51"/>
      <c r="I712" s="132">
        <v>10</v>
      </c>
      <c r="J712" s="52" t="s">
        <v>780</v>
      </c>
      <c r="K712" s="133">
        <v>1600</v>
      </c>
      <c r="L712" s="53">
        <v>9</v>
      </c>
      <c r="M712" s="53">
        <v>6</v>
      </c>
      <c r="N712" s="53">
        <v>7</v>
      </c>
      <c r="O712" s="125" t="s">
        <v>761</v>
      </c>
      <c r="P712" s="54">
        <f t="shared" si="216"/>
        <v>7.333333333333333</v>
      </c>
      <c r="Q712" s="101">
        <f t="shared" si="217"/>
        <v>3.0130833333333329E-3</v>
      </c>
      <c r="R712" s="134"/>
      <c r="S712" s="52" t="s">
        <v>776</v>
      </c>
      <c r="T712" s="133">
        <v>1600</v>
      </c>
      <c r="U712" s="125">
        <v>9</v>
      </c>
      <c r="V712" s="125">
        <v>8</v>
      </c>
      <c r="W712" s="125">
        <v>11</v>
      </c>
      <c r="X712" s="125" t="s">
        <v>775</v>
      </c>
      <c r="Y712" s="54">
        <f t="shared" si="218"/>
        <v>9.3333333333333339</v>
      </c>
      <c r="Z712" s="101">
        <f t="shared" si="219"/>
        <v>3.8348333333333333E-3</v>
      </c>
      <c r="AA712" s="472"/>
      <c r="AB712" s="488"/>
      <c r="AC712" s="486"/>
    </row>
    <row r="713" spans="1:29" s="44" customFormat="1" ht="12.75" x14ac:dyDescent="0.2">
      <c r="A713" s="414"/>
      <c r="B713" s="129"/>
      <c r="C713" s="130"/>
      <c r="D713" s="131"/>
      <c r="E713" s="48"/>
      <c r="F713" s="49"/>
      <c r="G713" s="50"/>
      <c r="H713" s="51"/>
      <c r="I713" s="132">
        <v>11</v>
      </c>
      <c r="J713" s="52" t="s">
        <v>780</v>
      </c>
      <c r="K713" s="133">
        <v>1600</v>
      </c>
      <c r="L713" s="53">
        <v>9</v>
      </c>
      <c r="M713" s="53">
        <v>6</v>
      </c>
      <c r="N713" s="53">
        <v>7</v>
      </c>
      <c r="O713" s="125" t="s">
        <v>761</v>
      </c>
      <c r="P713" s="54">
        <f t="shared" si="216"/>
        <v>7.333333333333333</v>
      </c>
      <c r="Q713" s="101">
        <f t="shared" si="217"/>
        <v>3.0130833333333329E-3</v>
      </c>
      <c r="R713" s="134"/>
      <c r="S713" s="52" t="s">
        <v>783</v>
      </c>
      <c r="T713" s="133">
        <v>1600</v>
      </c>
      <c r="U713" s="125">
        <v>0</v>
      </c>
      <c r="V713" s="125">
        <v>0</v>
      </c>
      <c r="W713" s="125">
        <v>0</v>
      </c>
      <c r="X713" s="125" t="s">
        <v>775</v>
      </c>
      <c r="Y713" s="54">
        <f t="shared" si="218"/>
        <v>0</v>
      </c>
      <c r="Z713" s="101">
        <f t="shared" si="219"/>
        <v>0</v>
      </c>
      <c r="AA713" s="472"/>
      <c r="AB713" s="488"/>
      <c r="AC713" s="486"/>
    </row>
    <row r="714" spans="1:29" s="44" customFormat="1" ht="12.75" x14ac:dyDescent="0.2">
      <c r="A714" s="414"/>
      <c r="B714" s="129"/>
      <c r="C714" s="130"/>
      <c r="D714" s="131"/>
      <c r="E714" s="48"/>
      <c r="F714" s="49"/>
      <c r="G714" s="50"/>
      <c r="H714" s="51"/>
      <c r="I714" s="123">
        <v>12</v>
      </c>
      <c r="J714" s="52" t="s">
        <v>782</v>
      </c>
      <c r="K714" s="133">
        <v>1600</v>
      </c>
      <c r="L714" s="53">
        <v>15</v>
      </c>
      <c r="M714" s="53">
        <v>13</v>
      </c>
      <c r="N714" s="53">
        <v>16</v>
      </c>
      <c r="O714" s="125" t="s">
        <v>761</v>
      </c>
      <c r="P714" s="54">
        <f t="shared" si="216"/>
        <v>14.666666666666666</v>
      </c>
      <c r="Q714" s="101">
        <f t="shared" si="217"/>
        <v>6.0261666666666658E-3</v>
      </c>
      <c r="R714" s="134"/>
      <c r="S714" s="52" t="s">
        <v>783</v>
      </c>
      <c r="T714" s="133">
        <v>1600</v>
      </c>
      <c r="U714" s="125">
        <v>0</v>
      </c>
      <c r="V714" s="125">
        <v>0</v>
      </c>
      <c r="W714" s="125">
        <v>0</v>
      </c>
      <c r="X714" s="125" t="s">
        <v>775</v>
      </c>
      <c r="Y714" s="54">
        <f t="shared" si="218"/>
        <v>0</v>
      </c>
      <c r="Z714" s="101">
        <f t="shared" si="219"/>
        <v>0</v>
      </c>
      <c r="AA714" s="472"/>
      <c r="AB714" s="488"/>
      <c r="AC714" s="486"/>
    </row>
    <row r="715" spans="1:29" s="44" customFormat="1" ht="12.75" x14ac:dyDescent="0.2">
      <c r="A715" s="414"/>
      <c r="B715" s="129"/>
      <c r="C715" s="130"/>
      <c r="D715" s="131"/>
      <c r="E715" s="48"/>
      <c r="F715" s="49"/>
      <c r="G715" s="50"/>
      <c r="H715" s="51"/>
      <c r="I715" s="132">
        <v>13</v>
      </c>
      <c r="J715" s="52" t="s">
        <v>783</v>
      </c>
      <c r="K715" s="133">
        <v>1600</v>
      </c>
      <c r="L715" s="53">
        <v>3</v>
      </c>
      <c r="M715" s="53">
        <v>4</v>
      </c>
      <c r="N715" s="53">
        <v>2</v>
      </c>
      <c r="O715" s="125" t="s">
        <v>761</v>
      </c>
      <c r="P715" s="54">
        <f t="shared" si="216"/>
        <v>3</v>
      </c>
      <c r="Q715" s="101">
        <f t="shared" si="217"/>
        <v>1.232625E-3</v>
      </c>
      <c r="R715" s="134"/>
      <c r="S715" s="52" t="s">
        <v>784</v>
      </c>
      <c r="T715" s="133">
        <v>1600</v>
      </c>
      <c r="U715" s="125">
        <v>0</v>
      </c>
      <c r="V715" s="125">
        <v>0</v>
      </c>
      <c r="W715" s="125">
        <v>0</v>
      </c>
      <c r="X715" s="125" t="s">
        <v>775</v>
      </c>
      <c r="Y715" s="54">
        <f t="shared" si="218"/>
        <v>0</v>
      </c>
      <c r="Z715" s="101">
        <f t="shared" si="219"/>
        <v>0</v>
      </c>
      <c r="AA715" s="472"/>
      <c r="AB715" s="488"/>
      <c r="AC715" s="486"/>
    </row>
    <row r="716" spans="1:29" s="44" customFormat="1" ht="12.75" x14ac:dyDescent="0.2">
      <c r="A716" s="414"/>
      <c r="B716" s="129"/>
      <c r="C716" s="130"/>
      <c r="D716" s="131"/>
      <c r="E716" s="48"/>
      <c r="F716" s="49"/>
      <c r="G716" s="50"/>
      <c r="H716" s="51"/>
      <c r="I716" s="132">
        <v>14</v>
      </c>
      <c r="J716" s="52" t="s">
        <v>783</v>
      </c>
      <c r="K716" s="133">
        <v>1600</v>
      </c>
      <c r="L716" s="53">
        <v>3</v>
      </c>
      <c r="M716" s="53">
        <v>4</v>
      </c>
      <c r="N716" s="53">
        <v>2</v>
      </c>
      <c r="O716" s="125" t="s">
        <v>761</v>
      </c>
      <c r="P716" s="54">
        <f t="shared" si="216"/>
        <v>3</v>
      </c>
      <c r="Q716" s="101">
        <f t="shared" si="217"/>
        <v>1.232625E-3</v>
      </c>
      <c r="R716" s="134"/>
      <c r="S716" s="52" t="s">
        <v>786</v>
      </c>
      <c r="T716" s="133">
        <v>1600</v>
      </c>
      <c r="U716" s="125">
        <v>0</v>
      </c>
      <c r="V716" s="125">
        <v>0</v>
      </c>
      <c r="W716" s="125">
        <v>0</v>
      </c>
      <c r="X716" s="125" t="s">
        <v>775</v>
      </c>
      <c r="Y716" s="54">
        <f t="shared" si="218"/>
        <v>0</v>
      </c>
      <c r="Z716" s="101">
        <f t="shared" si="219"/>
        <v>0</v>
      </c>
      <c r="AA716" s="472"/>
      <c r="AB716" s="488"/>
      <c r="AC716" s="486"/>
    </row>
    <row r="717" spans="1:29" s="44" customFormat="1" ht="12.75" x14ac:dyDescent="0.2">
      <c r="A717" s="414"/>
      <c r="B717" s="129"/>
      <c r="C717" s="130"/>
      <c r="D717" s="131"/>
      <c r="E717" s="48"/>
      <c r="F717" s="49"/>
      <c r="G717" s="50"/>
      <c r="H717" s="51"/>
      <c r="I717" s="123">
        <v>15</v>
      </c>
      <c r="J717" s="52" t="s">
        <v>784</v>
      </c>
      <c r="K717" s="133">
        <v>1600</v>
      </c>
      <c r="L717" s="53">
        <v>4</v>
      </c>
      <c r="M717" s="53">
        <v>3</v>
      </c>
      <c r="N717" s="53">
        <v>5</v>
      </c>
      <c r="O717" s="125" t="s">
        <v>761</v>
      </c>
      <c r="P717" s="54">
        <f t="shared" si="216"/>
        <v>4</v>
      </c>
      <c r="Q717" s="101">
        <f t="shared" si="217"/>
        <v>1.6435E-3</v>
      </c>
      <c r="R717" s="134"/>
      <c r="S717" s="52" t="s">
        <v>785</v>
      </c>
      <c r="T717" s="133">
        <v>1600</v>
      </c>
      <c r="U717" s="125">
        <v>0</v>
      </c>
      <c r="V717" s="125">
        <v>0</v>
      </c>
      <c r="W717" s="125">
        <v>0</v>
      </c>
      <c r="X717" s="125" t="s">
        <v>775</v>
      </c>
      <c r="Y717" s="54">
        <f t="shared" si="218"/>
        <v>0</v>
      </c>
      <c r="Z717" s="101">
        <f t="shared" si="219"/>
        <v>0</v>
      </c>
      <c r="AA717" s="472"/>
      <c r="AB717" s="488"/>
      <c r="AC717" s="486"/>
    </row>
    <row r="718" spans="1:29" s="44" customFormat="1" ht="12.75" x14ac:dyDescent="0.2">
      <c r="A718" s="414"/>
      <c r="B718" s="129"/>
      <c r="C718" s="130"/>
      <c r="D718" s="131"/>
      <c r="E718" s="48"/>
      <c r="F718" s="49"/>
      <c r="G718" s="50"/>
      <c r="H718" s="51"/>
      <c r="I718" s="132">
        <v>16</v>
      </c>
      <c r="J718" s="52" t="s">
        <v>785</v>
      </c>
      <c r="K718" s="133">
        <v>1600</v>
      </c>
      <c r="L718" s="53">
        <v>20</v>
      </c>
      <c r="M718" s="53">
        <v>15</v>
      </c>
      <c r="N718" s="53">
        <v>12</v>
      </c>
      <c r="O718" s="125" t="s">
        <v>761</v>
      </c>
      <c r="P718" s="54">
        <f t="shared" ref="P718:P760" si="220">(L718+M718+N718)/3</f>
        <v>15.666666666666666</v>
      </c>
      <c r="Q718" s="101">
        <f t="shared" si="217"/>
        <v>6.4370416666666664E-3</v>
      </c>
      <c r="R718" s="134"/>
      <c r="S718" s="52" t="s">
        <v>785</v>
      </c>
      <c r="T718" s="133">
        <v>1600</v>
      </c>
      <c r="U718" s="125">
        <v>0</v>
      </c>
      <c r="V718" s="125">
        <v>0</v>
      </c>
      <c r="W718" s="125">
        <v>0</v>
      </c>
      <c r="X718" s="125" t="s">
        <v>775</v>
      </c>
      <c r="Y718" s="54">
        <f t="shared" si="218"/>
        <v>0</v>
      </c>
      <c r="Z718" s="101">
        <f t="shared" si="219"/>
        <v>0</v>
      </c>
      <c r="AA718" s="472"/>
      <c r="AB718" s="488"/>
      <c r="AC718" s="486"/>
    </row>
    <row r="719" spans="1:29" s="44" customFormat="1" ht="12.75" x14ac:dyDescent="0.2">
      <c r="A719" s="414"/>
      <c r="B719" s="129"/>
      <c r="C719" s="130"/>
      <c r="D719" s="131"/>
      <c r="E719" s="48"/>
      <c r="F719" s="49"/>
      <c r="G719" s="50"/>
      <c r="H719" s="51"/>
      <c r="I719" s="132">
        <v>17</v>
      </c>
      <c r="J719" s="52" t="s">
        <v>785</v>
      </c>
      <c r="K719" s="133">
        <v>1600</v>
      </c>
      <c r="L719" s="53">
        <v>20</v>
      </c>
      <c r="M719" s="53">
        <v>15</v>
      </c>
      <c r="N719" s="53">
        <v>12</v>
      </c>
      <c r="O719" s="125" t="s">
        <v>761</v>
      </c>
      <c r="P719" s="54">
        <f t="shared" si="220"/>
        <v>15.666666666666666</v>
      </c>
      <c r="Q719" s="101">
        <f t="shared" si="217"/>
        <v>6.4370416666666664E-3</v>
      </c>
      <c r="R719" s="134"/>
      <c r="S719" s="52" t="s">
        <v>787</v>
      </c>
      <c r="T719" s="133">
        <v>1600</v>
      </c>
      <c r="U719" s="125">
        <v>0</v>
      </c>
      <c r="V719" s="125">
        <v>0</v>
      </c>
      <c r="W719" s="125">
        <v>0</v>
      </c>
      <c r="X719" s="125" t="s">
        <v>775</v>
      </c>
      <c r="Y719" s="54">
        <f t="shared" si="218"/>
        <v>0</v>
      </c>
      <c r="Z719" s="101">
        <f t="shared" si="219"/>
        <v>0</v>
      </c>
      <c r="AA719" s="472"/>
      <c r="AB719" s="488"/>
      <c r="AC719" s="486"/>
    </row>
    <row r="720" spans="1:29" s="44" customFormat="1" ht="12.75" x14ac:dyDescent="0.2">
      <c r="A720" s="414"/>
      <c r="B720" s="129"/>
      <c r="C720" s="130"/>
      <c r="D720" s="131"/>
      <c r="E720" s="48"/>
      <c r="F720" s="49"/>
      <c r="G720" s="50"/>
      <c r="H720" s="51"/>
      <c r="I720" s="123">
        <v>18</v>
      </c>
      <c r="J720" s="52" t="s">
        <v>786</v>
      </c>
      <c r="K720" s="133">
        <v>1600</v>
      </c>
      <c r="L720" s="53">
        <v>3</v>
      </c>
      <c r="M720" s="53">
        <v>4</v>
      </c>
      <c r="N720" s="53">
        <v>5</v>
      </c>
      <c r="O720" s="125" t="s">
        <v>761</v>
      </c>
      <c r="P720" s="54">
        <f t="shared" si="220"/>
        <v>4</v>
      </c>
      <c r="Q720" s="101">
        <f t="shared" si="217"/>
        <v>1.6435E-3</v>
      </c>
      <c r="R720" s="134"/>
      <c r="S720" s="52" t="s">
        <v>788</v>
      </c>
      <c r="T720" s="133">
        <v>1600</v>
      </c>
      <c r="U720" s="125">
        <v>0</v>
      </c>
      <c r="V720" s="125">
        <v>0</v>
      </c>
      <c r="W720" s="125">
        <v>0</v>
      </c>
      <c r="X720" s="125" t="s">
        <v>775</v>
      </c>
      <c r="Y720" s="54">
        <f t="shared" si="218"/>
        <v>0</v>
      </c>
      <c r="Z720" s="101">
        <f t="shared" si="219"/>
        <v>0</v>
      </c>
      <c r="AA720" s="472"/>
      <c r="AB720" s="488"/>
      <c r="AC720" s="486"/>
    </row>
    <row r="721" spans="1:29" s="44" customFormat="1" ht="12.75" x14ac:dyDescent="0.2">
      <c r="A721" s="414"/>
      <c r="B721" s="129"/>
      <c r="C721" s="130"/>
      <c r="D721" s="131"/>
      <c r="E721" s="48"/>
      <c r="F721" s="49"/>
      <c r="G721" s="50"/>
      <c r="H721" s="51"/>
      <c r="I721" s="132">
        <v>19</v>
      </c>
      <c r="J721" s="52" t="s">
        <v>787</v>
      </c>
      <c r="K721" s="133">
        <v>1600</v>
      </c>
      <c r="L721" s="53">
        <v>4</v>
      </c>
      <c r="M721" s="53">
        <v>3</v>
      </c>
      <c r="N721" s="53">
        <v>5</v>
      </c>
      <c r="O721" s="125" t="s">
        <v>761</v>
      </c>
      <c r="P721" s="54">
        <f t="shared" si="220"/>
        <v>4</v>
      </c>
      <c r="Q721" s="101">
        <f t="shared" si="217"/>
        <v>1.6435E-3</v>
      </c>
      <c r="R721" s="134"/>
      <c r="S721" s="52" t="s">
        <v>788</v>
      </c>
      <c r="T721" s="133">
        <v>1600</v>
      </c>
      <c r="U721" s="125">
        <v>0</v>
      </c>
      <c r="V721" s="125">
        <v>0</v>
      </c>
      <c r="W721" s="125">
        <v>0</v>
      </c>
      <c r="X721" s="125" t="s">
        <v>775</v>
      </c>
      <c r="Y721" s="54">
        <f t="shared" si="218"/>
        <v>0</v>
      </c>
      <c r="Z721" s="101">
        <f t="shared" si="219"/>
        <v>0</v>
      </c>
      <c r="AA721" s="472"/>
      <c r="AB721" s="488"/>
      <c r="AC721" s="486"/>
    </row>
    <row r="722" spans="1:29" s="44" customFormat="1" ht="12.75" x14ac:dyDescent="0.2">
      <c r="A722" s="414"/>
      <c r="B722" s="129"/>
      <c r="C722" s="130"/>
      <c r="D722" s="131"/>
      <c r="E722" s="48"/>
      <c r="F722" s="49"/>
      <c r="G722" s="50"/>
      <c r="H722" s="51"/>
      <c r="I722" s="132">
        <v>20</v>
      </c>
      <c r="J722" s="52" t="s">
        <v>788</v>
      </c>
      <c r="K722" s="133">
        <v>1600</v>
      </c>
      <c r="L722" s="53">
        <v>40</v>
      </c>
      <c r="M722" s="53">
        <v>35</v>
      </c>
      <c r="N722" s="53">
        <v>28</v>
      </c>
      <c r="O722" s="125" t="s">
        <v>761</v>
      </c>
      <c r="P722" s="54">
        <f t="shared" si="220"/>
        <v>34.333333333333336</v>
      </c>
      <c r="Q722" s="101">
        <f t="shared" si="217"/>
        <v>1.4106708333333334E-2</v>
      </c>
      <c r="R722" s="134"/>
      <c r="S722" s="52" t="s">
        <v>789</v>
      </c>
      <c r="T722" s="133">
        <v>1600</v>
      </c>
      <c r="U722" s="125">
        <v>0</v>
      </c>
      <c r="V722" s="125">
        <v>0</v>
      </c>
      <c r="W722" s="125">
        <v>0</v>
      </c>
      <c r="X722" s="125" t="s">
        <v>775</v>
      </c>
      <c r="Y722" s="54">
        <f t="shared" si="218"/>
        <v>0</v>
      </c>
      <c r="Z722" s="101">
        <f t="shared" si="219"/>
        <v>0</v>
      </c>
      <c r="AA722" s="472"/>
      <c r="AB722" s="488"/>
      <c r="AC722" s="486"/>
    </row>
    <row r="723" spans="1:29" s="44" customFormat="1" ht="12.75" x14ac:dyDescent="0.2">
      <c r="A723" s="414"/>
      <c r="B723" s="129"/>
      <c r="C723" s="130"/>
      <c r="D723" s="131"/>
      <c r="E723" s="48"/>
      <c r="F723" s="49"/>
      <c r="G723" s="50"/>
      <c r="H723" s="51"/>
      <c r="I723" s="123">
        <v>21</v>
      </c>
      <c r="J723" s="52" t="s">
        <v>788</v>
      </c>
      <c r="K723" s="133">
        <v>1600</v>
      </c>
      <c r="L723" s="53">
        <v>40</v>
      </c>
      <c r="M723" s="53">
        <v>35</v>
      </c>
      <c r="N723" s="53">
        <v>28</v>
      </c>
      <c r="O723" s="125" t="s">
        <v>761</v>
      </c>
      <c r="P723" s="54">
        <f t="shared" si="220"/>
        <v>34.333333333333336</v>
      </c>
      <c r="Q723" s="101">
        <f t="shared" si="217"/>
        <v>1.4106708333333334E-2</v>
      </c>
      <c r="R723" s="134"/>
      <c r="S723" s="52" t="s">
        <v>789</v>
      </c>
      <c r="T723" s="133">
        <v>1600</v>
      </c>
      <c r="U723" s="125">
        <v>0</v>
      </c>
      <c r="V723" s="125">
        <v>0</v>
      </c>
      <c r="W723" s="125">
        <v>0</v>
      </c>
      <c r="X723" s="125" t="s">
        <v>775</v>
      </c>
      <c r="Y723" s="54">
        <f t="shared" si="218"/>
        <v>0</v>
      </c>
      <c r="Z723" s="101">
        <f t="shared" si="219"/>
        <v>0</v>
      </c>
      <c r="AA723" s="472"/>
      <c r="AB723" s="488"/>
      <c r="AC723" s="486"/>
    </row>
    <row r="724" spans="1:29" s="44" customFormat="1" ht="12.75" x14ac:dyDescent="0.2">
      <c r="A724" s="414"/>
      <c r="B724" s="129"/>
      <c r="C724" s="130"/>
      <c r="D724" s="131"/>
      <c r="E724" s="48"/>
      <c r="F724" s="49"/>
      <c r="G724" s="50"/>
      <c r="H724" s="51"/>
      <c r="I724" s="132">
        <v>22</v>
      </c>
      <c r="J724" s="52" t="s">
        <v>789</v>
      </c>
      <c r="K724" s="133">
        <v>1600</v>
      </c>
      <c r="L724" s="53">
        <v>0</v>
      </c>
      <c r="M724" s="53">
        <v>0</v>
      </c>
      <c r="N724" s="53">
        <v>0</v>
      </c>
      <c r="O724" s="125" t="s">
        <v>761</v>
      </c>
      <c r="P724" s="54">
        <f t="shared" si="220"/>
        <v>0</v>
      </c>
      <c r="Q724" s="101">
        <f t="shared" si="217"/>
        <v>0</v>
      </c>
      <c r="R724" s="134"/>
      <c r="S724" s="56" t="s">
        <v>34</v>
      </c>
      <c r="T724" s="133">
        <v>1600</v>
      </c>
      <c r="U724" s="125">
        <v>0</v>
      </c>
      <c r="V724" s="125">
        <v>0</v>
      </c>
      <c r="W724" s="125">
        <v>0</v>
      </c>
      <c r="X724" s="125" t="s">
        <v>775</v>
      </c>
      <c r="Y724" s="54">
        <f t="shared" si="218"/>
        <v>0</v>
      </c>
      <c r="Z724" s="101">
        <f t="shared" si="219"/>
        <v>0</v>
      </c>
      <c r="AA724" s="472"/>
      <c r="AB724" s="488"/>
      <c r="AC724" s="486"/>
    </row>
    <row r="725" spans="1:29" s="44" customFormat="1" ht="12.75" x14ac:dyDescent="0.2">
      <c r="A725" s="414"/>
      <c r="B725" s="129"/>
      <c r="C725" s="130"/>
      <c r="D725" s="131"/>
      <c r="E725" s="48"/>
      <c r="F725" s="49"/>
      <c r="G725" s="50"/>
      <c r="H725" s="51"/>
      <c r="I725" s="132">
        <v>23</v>
      </c>
      <c r="J725" s="52" t="s">
        <v>789</v>
      </c>
      <c r="K725" s="133">
        <v>1600</v>
      </c>
      <c r="L725" s="53">
        <v>0</v>
      </c>
      <c r="M725" s="53">
        <v>0</v>
      </c>
      <c r="N725" s="53">
        <v>0</v>
      </c>
      <c r="O725" s="53" t="s">
        <v>761</v>
      </c>
      <c r="P725" s="54">
        <f t="shared" si="220"/>
        <v>0</v>
      </c>
      <c r="Q725" s="101">
        <f t="shared" si="217"/>
        <v>0</v>
      </c>
      <c r="R725" s="134"/>
      <c r="S725" s="56" t="s">
        <v>34</v>
      </c>
      <c r="T725" s="133">
        <v>1600</v>
      </c>
      <c r="U725" s="53">
        <v>0</v>
      </c>
      <c r="V725" s="53">
        <v>0</v>
      </c>
      <c r="W725" s="53">
        <v>0</v>
      </c>
      <c r="X725" s="53" t="s">
        <v>775</v>
      </c>
      <c r="Y725" s="54">
        <f t="shared" si="218"/>
        <v>0</v>
      </c>
      <c r="Z725" s="101">
        <f t="shared" si="219"/>
        <v>0</v>
      </c>
      <c r="AA725" s="472"/>
      <c r="AB725" s="488"/>
      <c r="AC725" s="486"/>
    </row>
    <row r="726" spans="1:29" s="44" customFormat="1" ht="13.5" thickBot="1" x14ac:dyDescent="0.25">
      <c r="A726" s="414"/>
      <c r="B726" s="71"/>
      <c r="C726" s="135"/>
      <c r="D726" s="136"/>
      <c r="E726" s="74"/>
      <c r="F726" s="75"/>
      <c r="G726" s="137"/>
      <c r="H726" s="138"/>
      <c r="I726" s="139">
        <v>24</v>
      </c>
      <c r="J726" s="140" t="s">
        <v>790</v>
      </c>
      <c r="K726" s="141">
        <v>1600</v>
      </c>
      <c r="L726" s="142">
        <v>0</v>
      </c>
      <c r="M726" s="142">
        <v>0</v>
      </c>
      <c r="N726" s="142">
        <v>0</v>
      </c>
      <c r="O726" s="142" t="s">
        <v>761</v>
      </c>
      <c r="P726" s="143">
        <f t="shared" si="220"/>
        <v>0</v>
      </c>
      <c r="Q726" s="115">
        <f t="shared" si="217"/>
        <v>0</v>
      </c>
      <c r="R726" s="144"/>
      <c r="S726" s="145" t="s">
        <v>791</v>
      </c>
      <c r="T726" s="141">
        <v>1600</v>
      </c>
      <c r="U726" s="142">
        <v>10</v>
      </c>
      <c r="V726" s="142">
        <v>11</v>
      </c>
      <c r="W726" s="142">
        <v>9</v>
      </c>
      <c r="X726" s="142" t="s">
        <v>775</v>
      </c>
      <c r="Y726" s="143">
        <f t="shared" si="218"/>
        <v>10</v>
      </c>
      <c r="Z726" s="115">
        <f t="shared" si="219"/>
        <v>4.1087499999999996E-3</v>
      </c>
      <c r="AA726" s="476"/>
      <c r="AB726" s="488"/>
      <c r="AC726" s="486"/>
    </row>
    <row r="727" spans="1:29" s="44" customFormat="1" ht="13.5" thickBot="1" x14ac:dyDescent="0.25">
      <c r="A727" s="414"/>
      <c r="B727" s="29">
        <v>44851</v>
      </c>
      <c r="C727" s="30">
        <v>0.5625</v>
      </c>
      <c r="D727" s="31">
        <v>0</v>
      </c>
      <c r="E727" s="117">
        <f>(MAX(L727:N727))/K727/1.44</f>
        <v>4.6111111111111117E-2</v>
      </c>
      <c r="F727" s="118">
        <f>(MAX(U727:W727))/T727/1.44</f>
        <v>2.5555555555555557E-2</v>
      </c>
      <c r="G727" s="34" t="s">
        <v>172</v>
      </c>
      <c r="H727" s="35" t="s">
        <v>28</v>
      </c>
      <c r="I727" s="35">
        <v>47026</v>
      </c>
      <c r="J727" s="36" t="s">
        <v>29</v>
      </c>
      <c r="K727" s="37">
        <v>1250</v>
      </c>
      <c r="L727" s="38">
        <f>SUM(L728:L741)</f>
        <v>83</v>
      </c>
      <c r="M727" s="38">
        <f>SUM(M728:M741)</f>
        <v>80</v>
      </c>
      <c r="N727" s="38">
        <f>SUM(N728:N741)</f>
        <v>82</v>
      </c>
      <c r="O727" s="68" t="s">
        <v>217</v>
      </c>
      <c r="P727" s="38">
        <f>(L727+M727+N727)/3</f>
        <v>81.666666666666671</v>
      </c>
      <c r="Q727" s="40">
        <f t="shared" si="217"/>
        <v>4.2950133333333335E-2</v>
      </c>
      <c r="R727" s="41" t="s">
        <v>31</v>
      </c>
      <c r="S727" s="42" t="s">
        <v>36</v>
      </c>
      <c r="T727" s="37">
        <v>1250</v>
      </c>
      <c r="U727" s="38">
        <f>SUM(U728:U741)</f>
        <v>46</v>
      </c>
      <c r="V727" s="38">
        <f>SUM(V728:V741)</f>
        <v>33</v>
      </c>
      <c r="W727" s="43">
        <f>SUM(W728:W741)</f>
        <v>36</v>
      </c>
      <c r="X727" s="68" t="s">
        <v>218</v>
      </c>
      <c r="Y727" s="38">
        <f t="shared" si="218"/>
        <v>38.333333333333336</v>
      </c>
      <c r="Z727" s="40">
        <f t="shared" si="219"/>
        <v>2.0160266666666666E-2</v>
      </c>
      <c r="AA727" s="471" t="s">
        <v>31</v>
      </c>
      <c r="AB727" s="487">
        <f>Q727+Z727</f>
        <v>6.3110399999999997E-2</v>
      </c>
      <c r="AC727" s="486">
        <f t="shared" ref="AC715:AC778" si="221">T727 - (AB727*T727)</f>
        <v>1171.1120000000001</v>
      </c>
    </row>
    <row r="728" spans="1:29" s="44" customFormat="1" ht="12.75" x14ac:dyDescent="0.2">
      <c r="A728" s="414"/>
      <c r="B728" s="45"/>
      <c r="C728" s="46"/>
      <c r="D728" s="47"/>
      <c r="E728" s="48"/>
      <c r="F728" s="49"/>
      <c r="G728" s="50"/>
      <c r="H728" s="51"/>
      <c r="I728" s="51">
        <v>1</v>
      </c>
      <c r="J728" s="56" t="s">
        <v>39</v>
      </c>
      <c r="K728" s="37">
        <v>1250</v>
      </c>
      <c r="L728" s="53">
        <v>0</v>
      </c>
      <c r="M728" s="53">
        <v>0</v>
      </c>
      <c r="N728" s="53">
        <v>0</v>
      </c>
      <c r="O728" s="70" t="s">
        <v>217</v>
      </c>
      <c r="P728" s="54">
        <f>(L728+M728+N728)/3</f>
        <v>0</v>
      </c>
      <c r="Q728" s="40">
        <f t="shared" si="217"/>
        <v>0</v>
      </c>
      <c r="R728" s="51"/>
      <c r="S728" s="56" t="s">
        <v>835</v>
      </c>
      <c r="T728" s="37">
        <v>1250</v>
      </c>
      <c r="U728" s="53">
        <v>8</v>
      </c>
      <c r="V728" s="53">
        <v>7</v>
      </c>
      <c r="W728" s="57">
        <v>7</v>
      </c>
      <c r="X728" s="70" t="s">
        <v>218</v>
      </c>
      <c r="Y728" s="54">
        <f t="shared" si="218"/>
        <v>7.333333333333333</v>
      </c>
      <c r="Z728" s="40">
        <f t="shared" si="219"/>
        <v>3.8567466666666662E-3</v>
      </c>
      <c r="AA728" s="472"/>
      <c r="AB728" s="488"/>
      <c r="AC728" s="486"/>
    </row>
    <row r="729" spans="1:29" s="44" customFormat="1" ht="12.75" x14ac:dyDescent="0.2">
      <c r="A729" s="414"/>
      <c r="B729" s="45"/>
      <c r="C729" s="46"/>
      <c r="D729" s="47"/>
      <c r="E729" s="48"/>
      <c r="F729" s="49"/>
      <c r="G729" s="50"/>
      <c r="H729" s="51"/>
      <c r="I729" s="51">
        <v>2</v>
      </c>
      <c r="J729" s="52" t="s">
        <v>831</v>
      </c>
      <c r="K729" s="37">
        <v>1250</v>
      </c>
      <c r="L729" s="53">
        <v>0</v>
      </c>
      <c r="M729" s="53">
        <v>0</v>
      </c>
      <c r="N729" s="53">
        <v>0</v>
      </c>
      <c r="O729" s="70" t="s">
        <v>217</v>
      </c>
      <c r="P729" s="54">
        <f t="shared" ref="P729:P741" si="222">(L729+M729+N729)/3</f>
        <v>0</v>
      </c>
      <c r="Q729" s="40">
        <f t="shared" si="217"/>
        <v>0</v>
      </c>
      <c r="R729" s="51"/>
      <c r="S729" s="56" t="s">
        <v>835</v>
      </c>
      <c r="T729" s="37">
        <v>1250</v>
      </c>
      <c r="U729" s="53">
        <v>8</v>
      </c>
      <c r="V729" s="53">
        <v>7</v>
      </c>
      <c r="W729" s="57">
        <v>7</v>
      </c>
      <c r="X729" s="70" t="s">
        <v>218</v>
      </c>
      <c r="Y729" s="54">
        <f t="shared" si="218"/>
        <v>7.333333333333333</v>
      </c>
      <c r="Z729" s="40">
        <f t="shared" si="219"/>
        <v>3.8567466666666662E-3</v>
      </c>
      <c r="AA729" s="472"/>
      <c r="AB729" s="488"/>
      <c r="AC729" s="486"/>
    </row>
    <row r="730" spans="1:29" s="44" customFormat="1" ht="12.75" x14ac:dyDescent="0.2">
      <c r="A730" s="414"/>
      <c r="B730" s="45"/>
      <c r="C730" s="46"/>
      <c r="D730" s="47"/>
      <c r="E730" s="48"/>
      <c r="F730" s="49"/>
      <c r="G730" s="50"/>
      <c r="H730" s="51"/>
      <c r="I730" s="51">
        <v>3</v>
      </c>
      <c r="J730" s="52" t="s">
        <v>34</v>
      </c>
      <c r="K730" s="37">
        <v>1250</v>
      </c>
      <c r="L730" s="53">
        <v>0</v>
      </c>
      <c r="M730" s="53">
        <v>0</v>
      </c>
      <c r="N730" s="53">
        <v>0</v>
      </c>
      <c r="O730" s="70" t="s">
        <v>217</v>
      </c>
      <c r="P730" s="54">
        <f t="shared" si="222"/>
        <v>0</v>
      </c>
      <c r="Q730" s="40">
        <f t="shared" si="217"/>
        <v>0</v>
      </c>
      <c r="R730" s="51"/>
      <c r="S730" s="56" t="s">
        <v>835</v>
      </c>
      <c r="T730" s="37">
        <v>1250</v>
      </c>
      <c r="U730" s="53">
        <v>8</v>
      </c>
      <c r="V730" s="53">
        <v>7</v>
      </c>
      <c r="W730" s="57">
        <v>7</v>
      </c>
      <c r="X730" s="70" t="s">
        <v>218</v>
      </c>
      <c r="Y730" s="54">
        <f t="shared" si="218"/>
        <v>7.333333333333333</v>
      </c>
      <c r="Z730" s="40">
        <f t="shared" si="219"/>
        <v>3.8567466666666662E-3</v>
      </c>
      <c r="AA730" s="472"/>
      <c r="AB730" s="488"/>
      <c r="AC730" s="486"/>
    </row>
    <row r="731" spans="1:29" s="44" customFormat="1" ht="12.75" x14ac:dyDescent="0.2">
      <c r="A731" s="414"/>
      <c r="B731" s="45"/>
      <c r="C731" s="46"/>
      <c r="D731" s="47"/>
      <c r="E731" s="48"/>
      <c r="F731" s="49"/>
      <c r="G731" s="50"/>
      <c r="H731" s="51"/>
      <c r="I731" s="51">
        <v>4</v>
      </c>
      <c r="J731" s="52" t="s">
        <v>34</v>
      </c>
      <c r="K731" s="37">
        <v>1250</v>
      </c>
      <c r="L731" s="53">
        <v>0</v>
      </c>
      <c r="M731" s="53">
        <v>0</v>
      </c>
      <c r="N731" s="53">
        <v>0</v>
      </c>
      <c r="O731" s="70" t="s">
        <v>217</v>
      </c>
      <c r="P731" s="54">
        <f t="shared" si="222"/>
        <v>0</v>
      </c>
      <c r="Q731" s="40">
        <f t="shared" si="217"/>
        <v>0</v>
      </c>
      <c r="R731" s="51"/>
      <c r="S731" s="56" t="s">
        <v>834</v>
      </c>
      <c r="T731" s="37">
        <v>1250</v>
      </c>
      <c r="U731" s="53">
        <v>1</v>
      </c>
      <c r="V731" s="53">
        <v>0</v>
      </c>
      <c r="W731" s="57">
        <v>0</v>
      </c>
      <c r="X731" s="70" t="s">
        <v>218</v>
      </c>
      <c r="Y731" s="54">
        <f t="shared" si="218"/>
        <v>0.33333333333333331</v>
      </c>
      <c r="Z731" s="40">
        <f t="shared" si="219"/>
        <v>1.7530666666666666E-4</v>
      </c>
      <c r="AA731" s="472"/>
      <c r="AB731" s="488"/>
      <c r="AC731" s="486"/>
    </row>
    <row r="732" spans="1:29" s="44" customFormat="1" ht="12.75" x14ac:dyDescent="0.2">
      <c r="A732" s="414"/>
      <c r="B732" s="45"/>
      <c r="C732" s="46"/>
      <c r="D732" s="47"/>
      <c r="E732" s="48"/>
      <c r="F732" s="49"/>
      <c r="G732" s="50"/>
      <c r="H732" s="51"/>
      <c r="I732" s="51">
        <v>5</v>
      </c>
      <c r="J732" s="52" t="s">
        <v>34</v>
      </c>
      <c r="K732" s="37">
        <v>1250</v>
      </c>
      <c r="L732" s="53">
        <v>0</v>
      </c>
      <c r="M732" s="53">
        <v>0</v>
      </c>
      <c r="N732" s="53">
        <v>0</v>
      </c>
      <c r="O732" s="70" t="s">
        <v>217</v>
      </c>
      <c r="P732" s="54">
        <f t="shared" si="222"/>
        <v>0</v>
      </c>
      <c r="Q732" s="40">
        <f t="shared" si="217"/>
        <v>0</v>
      </c>
      <c r="R732" s="51"/>
      <c r="S732" s="56" t="s">
        <v>833</v>
      </c>
      <c r="T732" s="37">
        <v>1250</v>
      </c>
      <c r="U732" s="53">
        <v>7</v>
      </c>
      <c r="V732" s="53">
        <v>4</v>
      </c>
      <c r="W732" s="57">
        <v>5</v>
      </c>
      <c r="X732" s="70" t="s">
        <v>218</v>
      </c>
      <c r="Y732" s="54">
        <f t="shared" si="218"/>
        <v>5.333333333333333</v>
      </c>
      <c r="Z732" s="40">
        <f t="shared" si="219"/>
        <v>2.8049066666666666E-3</v>
      </c>
      <c r="AA732" s="472"/>
      <c r="AB732" s="488"/>
      <c r="AC732" s="486"/>
    </row>
    <row r="733" spans="1:29" s="44" customFormat="1" ht="12.75" x14ac:dyDescent="0.2">
      <c r="A733" s="414"/>
      <c r="B733" s="45"/>
      <c r="C733" s="46"/>
      <c r="D733" s="47"/>
      <c r="E733" s="48"/>
      <c r="F733" s="49"/>
      <c r="G733" s="50"/>
      <c r="H733" s="51"/>
      <c r="I733" s="51">
        <v>6</v>
      </c>
      <c r="J733" s="52" t="s">
        <v>34</v>
      </c>
      <c r="K733" s="37">
        <v>1250</v>
      </c>
      <c r="L733" s="53">
        <v>0</v>
      </c>
      <c r="M733" s="53">
        <v>0</v>
      </c>
      <c r="N733" s="53">
        <v>0</v>
      </c>
      <c r="O733" s="70" t="s">
        <v>217</v>
      </c>
      <c r="P733" s="54">
        <f t="shared" si="222"/>
        <v>0</v>
      </c>
      <c r="Q733" s="40">
        <f t="shared" si="217"/>
        <v>0</v>
      </c>
      <c r="R733" s="51"/>
      <c r="S733" s="56" t="s">
        <v>833</v>
      </c>
      <c r="T733" s="37">
        <v>1250</v>
      </c>
      <c r="U733" s="53">
        <v>7</v>
      </c>
      <c r="V733" s="53">
        <v>4</v>
      </c>
      <c r="W733" s="57">
        <v>5</v>
      </c>
      <c r="X733" s="70" t="s">
        <v>218</v>
      </c>
      <c r="Y733" s="54">
        <f t="shared" si="218"/>
        <v>5.333333333333333</v>
      </c>
      <c r="Z733" s="40">
        <f t="shared" si="219"/>
        <v>2.8049066666666666E-3</v>
      </c>
      <c r="AA733" s="472"/>
      <c r="AB733" s="488"/>
      <c r="AC733" s="486"/>
    </row>
    <row r="734" spans="1:29" s="44" customFormat="1" ht="12.75" x14ac:dyDescent="0.2">
      <c r="A734" s="414"/>
      <c r="B734" s="45"/>
      <c r="C734" s="46"/>
      <c r="D734" s="47"/>
      <c r="E734" s="48"/>
      <c r="F734" s="49"/>
      <c r="G734" s="50"/>
      <c r="H734" s="51"/>
      <c r="I734" s="51">
        <v>7</v>
      </c>
      <c r="J734" s="56" t="s">
        <v>832</v>
      </c>
      <c r="K734" s="37">
        <v>1250</v>
      </c>
      <c r="L734" s="53">
        <v>4</v>
      </c>
      <c r="M734" s="53">
        <v>3</v>
      </c>
      <c r="N734" s="53">
        <v>3</v>
      </c>
      <c r="O734" s="70" t="s">
        <v>217</v>
      </c>
      <c r="P734" s="54">
        <f t="shared" si="222"/>
        <v>3.3333333333333335</v>
      </c>
      <c r="Q734" s="40">
        <f t="shared" si="217"/>
        <v>1.7530666666666669E-3</v>
      </c>
      <c r="R734" s="51"/>
      <c r="S734" s="56" t="s">
        <v>833</v>
      </c>
      <c r="T734" s="37">
        <v>1250</v>
      </c>
      <c r="U734" s="53">
        <v>7</v>
      </c>
      <c r="V734" s="53">
        <v>4</v>
      </c>
      <c r="W734" s="57">
        <v>5</v>
      </c>
      <c r="X734" s="70" t="s">
        <v>218</v>
      </c>
      <c r="Y734" s="54">
        <f t="shared" si="218"/>
        <v>5.333333333333333</v>
      </c>
      <c r="Z734" s="40">
        <f t="shared" si="219"/>
        <v>2.8049066666666666E-3</v>
      </c>
      <c r="AA734" s="472"/>
      <c r="AB734" s="488"/>
      <c r="AC734" s="486"/>
    </row>
    <row r="735" spans="1:29" s="44" customFormat="1" ht="12.75" x14ac:dyDescent="0.2">
      <c r="A735" s="414"/>
      <c r="B735" s="45"/>
      <c r="C735" s="46"/>
      <c r="D735" s="47"/>
      <c r="E735" s="48"/>
      <c r="F735" s="49"/>
      <c r="G735" s="50"/>
      <c r="H735" s="51"/>
      <c r="I735" s="51">
        <v>8</v>
      </c>
      <c r="J735" s="56" t="s">
        <v>833</v>
      </c>
      <c r="K735" s="37">
        <v>1250</v>
      </c>
      <c r="L735" s="53">
        <v>14</v>
      </c>
      <c r="M735" s="53">
        <v>11</v>
      </c>
      <c r="N735" s="53">
        <v>12</v>
      </c>
      <c r="O735" s="70" t="s">
        <v>217</v>
      </c>
      <c r="P735" s="54">
        <f t="shared" si="222"/>
        <v>12.333333333333334</v>
      </c>
      <c r="Q735" s="40">
        <f t="shared" si="217"/>
        <v>6.4863466666666668E-3</v>
      </c>
      <c r="R735" s="51"/>
      <c r="S735" s="56" t="s">
        <v>832</v>
      </c>
      <c r="T735" s="37">
        <v>1250</v>
      </c>
      <c r="U735" s="53">
        <v>0</v>
      </c>
      <c r="V735" s="53">
        <v>0</v>
      </c>
      <c r="W735" s="57">
        <v>0</v>
      </c>
      <c r="X735" s="70" t="s">
        <v>218</v>
      </c>
      <c r="Y735" s="54">
        <f t="shared" si="218"/>
        <v>0</v>
      </c>
      <c r="Z735" s="40">
        <f t="shared" si="219"/>
        <v>0</v>
      </c>
      <c r="AA735" s="472"/>
      <c r="AB735" s="488"/>
      <c r="AC735" s="486"/>
    </row>
    <row r="736" spans="1:29" s="44" customFormat="1" ht="12.75" x14ac:dyDescent="0.2">
      <c r="A736" s="414"/>
      <c r="B736" s="45"/>
      <c r="C736" s="46"/>
      <c r="D736" s="47"/>
      <c r="E736" s="48"/>
      <c r="F736" s="49"/>
      <c r="G736" s="50"/>
      <c r="H736" s="51"/>
      <c r="I736" s="51">
        <v>9</v>
      </c>
      <c r="J736" s="56" t="s">
        <v>833</v>
      </c>
      <c r="K736" s="37">
        <v>1250</v>
      </c>
      <c r="L736" s="53">
        <v>14</v>
      </c>
      <c r="M736" s="53">
        <v>11</v>
      </c>
      <c r="N736" s="53">
        <v>12</v>
      </c>
      <c r="O736" s="70" t="s">
        <v>217</v>
      </c>
      <c r="P736" s="54">
        <f t="shared" si="222"/>
        <v>12.333333333333334</v>
      </c>
      <c r="Q736" s="40">
        <f t="shared" si="217"/>
        <v>6.4863466666666668E-3</v>
      </c>
      <c r="R736" s="51"/>
      <c r="S736" s="52" t="s">
        <v>34</v>
      </c>
      <c r="T736" s="37">
        <v>1250</v>
      </c>
      <c r="U736" s="53">
        <v>0</v>
      </c>
      <c r="V736" s="53">
        <v>0</v>
      </c>
      <c r="W736" s="57">
        <v>0</v>
      </c>
      <c r="X736" s="70" t="s">
        <v>218</v>
      </c>
      <c r="Y736" s="54">
        <f t="shared" si="218"/>
        <v>0</v>
      </c>
      <c r="Z736" s="40">
        <f t="shared" si="219"/>
        <v>0</v>
      </c>
      <c r="AA736" s="472"/>
      <c r="AB736" s="488"/>
      <c r="AC736" s="486"/>
    </row>
    <row r="737" spans="1:29" s="44" customFormat="1" ht="12.75" x14ac:dyDescent="0.2">
      <c r="A737" s="414"/>
      <c r="B737" s="45"/>
      <c r="C737" s="46"/>
      <c r="D737" s="47"/>
      <c r="E737" s="48"/>
      <c r="F737" s="49"/>
      <c r="G737" s="50"/>
      <c r="H737" s="51"/>
      <c r="I737" s="51">
        <v>10</v>
      </c>
      <c r="J737" s="56" t="s">
        <v>833</v>
      </c>
      <c r="K737" s="37">
        <v>1250</v>
      </c>
      <c r="L737" s="53">
        <v>14</v>
      </c>
      <c r="M737" s="53">
        <v>11</v>
      </c>
      <c r="N737" s="53">
        <v>12</v>
      </c>
      <c r="O737" s="70" t="s">
        <v>217</v>
      </c>
      <c r="P737" s="54">
        <f t="shared" si="222"/>
        <v>12.333333333333334</v>
      </c>
      <c r="Q737" s="40">
        <f t="shared" si="217"/>
        <v>6.4863466666666668E-3</v>
      </c>
      <c r="R737" s="51"/>
      <c r="S737" s="52" t="s">
        <v>34</v>
      </c>
      <c r="T737" s="37">
        <v>1250</v>
      </c>
      <c r="U737" s="53">
        <v>0</v>
      </c>
      <c r="V737" s="53">
        <v>0</v>
      </c>
      <c r="W737" s="57">
        <v>0</v>
      </c>
      <c r="X737" s="70" t="s">
        <v>218</v>
      </c>
      <c r="Y737" s="54">
        <f t="shared" si="218"/>
        <v>0</v>
      </c>
      <c r="Z737" s="40">
        <f t="shared" si="219"/>
        <v>0</v>
      </c>
      <c r="AA737" s="472"/>
      <c r="AB737" s="488"/>
      <c r="AC737" s="486"/>
    </row>
    <row r="738" spans="1:29" s="44" customFormat="1" ht="12.75" x14ac:dyDescent="0.2">
      <c r="A738" s="414"/>
      <c r="B738" s="45"/>
      <c r="C738" s="46"/>
      <c r="D738" s="47"/>
      <c r="E738" s="48"/>
      <c r="F738" s="49"/>
      <c r="G738" s="50"/>
      <c r="H738" s="51"/>
      <c r="I738" s="51">
        <v>11</v>
      </c>
      <c r="J738" s="56" t="s">
        <v>834</v>
      </c>
      <c r="K738" s="37">
        <v>1250</v>
      </c>
      <c r="L738" s="53">
        <v>4</v>
      </c>
      <c r="M738" s="53">
        <v>5</v>
      </c>
      <c r="N738" s="53">
        <v>4</v>
      </c>
      <c r="O738" s="70" t="s">
        <v>217</v>
      </c>
      <c r="P738" s="54">
        <f t="shared" si="222"/>
        <v>4.333333333333333</v>
      </c>
      <c r="Q738" s="40">
        <f t="shared" si="217"/>
        <v>2.2789866666666665E-3</v>
      </c>
      <c r="R738" s="51"/>
      <c r="S738" s="52" t="s">
        <v>34</v>
      </c>
      <c r="T738" s="37">
        <v>1250</v>
      </c>
      <c r="U738" s="53">
        <v>0</v>
      </c>
      <c r="V738" s="53">
        <v>0</v>
      </c>
      <c r="W738" s="57">
        <v>0</v>
      </c>
      <c r="X738" s="70" t="s">
        <v>218</v>
      </c>
      <c r="Y738" s="54">
        <f t="shared" si="218"/>
        <v>0</v>
      </c>
      <c r="Z738" s="40">
        <f t="shared" si="219"/>
        <v>0</v>
      </c>
      <c r="AA738" s="472"/>
      <c r="AB738" s="488"/>
      <c r="AC738" s="486"/>
    </row>
    <row r="739" spans="1:29" s="44" customFormat="1" ht="12.75" x14ac:dyDescent="0.2">
      <c r="A739" s="414"/>
      <c r="B739" s="45"/>
      <c r="C739" s="46"/>
      <c r="D739" s="47"/>
      <c r="E739" s="48"/>
      <c r="F739" s="49"/>
      <c r="G739" s="50"/>
      <c r="H739" s="51"/>
      <c r="I739" s="51">
        <v>12</v>
      </c>
      <c r="J739" s="56" t="s">
        <v>835</v>
      </c>
      <c r="K739" s="37">
        <v>1250</v>
      </c>
      <c r="L739" s="53">
        <v>11</v>
      </c>
      <c r="M739" s="53">
        <v>13</v>
      </c>
      <c r="N739" s="53">
        <v>13</v>
      </c>
      <c r="O739" s="70" t="s">
        <v>217</v>
      </c>
      <c r="P739" s="54">
        <f t="shared" si="222"/>
        <v>12.333333333333334</v>
      </c>
      <c r="Q739" s="40">
        <f t="shared" si="217"/>
        <v>6.4863466666666668E-3</v>
      </c>
      <c r="R739" s="51"/>
      <c r="S739" s="52" t="s">
        <v>34</v>
      </c>
      <c r="T739" s="37">
        <v>1250</v>
      </c>
      <c r="U739" s="53">
        <v>0</v>
      </c>
      <c r="V739" s="53">
        <v>0</v>
      </c>
      <c r="W739" s="57">
        <v>0</v>
      </c>
      <c r="X739" s="70" t="s">
        <v>218</v>
      </c>
      <c r="Y739" s="54">
        <f t="shared" si="218"/>
        <v>0</v>
      </c>
      <c r="Z739" s="40">
        <f t="shared" si="219"/>
        <v>0</v>
      </c>
      <c r="AA739" s="472"/>
      <c r="AB739" s="488"/>
      <c r="AC739" s="486"/>
    </row>
    <row r="740" spans="1:29" s="44" customFormat="1" ht="12.75" x14ac:dyDescent="0.2">
      <c r="A740" s="414"/>
      <c r="B740" s="45"/>
      <c r="C740" s="46"/>
      <c r="D740" s="47"/>
      <c r="E740" s="48"/>
      <c r="F740" s="49"/>
      <c r="G740" s="50"/>
      <c r="H740" s="51"/>
      <c r="I740" s="51">
        <v>13</v>
      </c>
      <c r="J740" s="56" t="s">
        <v>835</v>
      </c>
      <c r="K740" s="37">
        <v>1250</v>
      </c>
      <c r="L740" s="53">
        <v>11</v>
      </c>
      <c r="M740" s="53">
        <v>13</v>
      </c>
      <c r="N740" s="53">
        <v>13</v>
      </c>
      <c r="O740" s="70" t="s">
        <v>217</v>
      </c>
      <c r="P740" s="54">
        <f t="shared" si="222"/>
        <v>12.333333333333334</v>
      </c>
      <c r="Q740" s="40">
        <f t="shared" si="217"/>
        <v>6.4863466666666668E-3</v>
      </c>
      <c r="R740" s="51"/>
      <c r="S740" s="52" t="s">
        <v>34</v>
      </c>
      <c r="T740" s="37">
        <v>1250</v>
      </c>
      <c r="U740" s="53">
        <v>0</v>
      </c>
      <c r="V740" s="53">
        <v>0</v>
      </c>
      <c r="W740" s="57">
        <v>0</v>
      </c>
      <c r="X740" s="70" t="s">
        <v>218</v>
      </c>
      <c r="Y740" s="54">
        <f t="shared" si="218"/>
        <v>0</v>
      </c>
      <c r="Z740" s="40">
        <f t="shared" si="219"/>
        <v>0</v>
      </c>
      <c r="AA740" s="472"/>
      <c r="AB740" s="488"/>
      <c r="AC740" s="486"/>
    </row>
    <row r="741" spans="1:29" s="44" customFormat="1" ht="13.5" thickBot="1" x14ac:dyDescent="0.25">
      <c r="A741" s="414"/>
      <c r="B741" s="148"/>
      <c r="C741" s="72"/>
      <c r="D741" s="73"/>
      <c r="E741" s="74"/>
      <c r="F741" s="75"/>
      <c r="G741" s="76"/>
      <c r="H741" s="77"/>
      <c r="I741" s="77">
        <v>14</v>
      </c>
      <c r="J741" s="60" t="s">
        <v>835</v>
      </c>
      <c r="K741" s="141">
        <v>1250</v>
      </c>
      <c r="L741" s="62">
        <v>11</v>
      </c>
      <c r="M741" s="62">
        <v>13</v>
      </c>
      <c r="N741" s="62">
        <v>13</v>
      </c>
      <c r="O741" s="63" t="s">
        <v>217</v>
      </c>
      <c r="P741" s="64">
        <f t="shared" si="222"/>
        <v>12.333333333333334</v>
      </c>
      <c r="Q741" s="115">
        <f t="shared" si="217"/>
        <v>6.4863466666666668E-3</v>
      </c>
      <c r="R741" s="77"/>
      <c r="S741" s="60" t="s">
        <v>39</v>
      </c>
      <c r="T741" s="61">
        <v>1250</v>
      </c>
      <c r="U741" s="62">
        <v>0</v>
      </c>
      <c r="V741" s="62">
        <v>0</v>
      </c>
      <c r="W741" s="67">
        <v>0</v>
      </c>
      <c r="X741" s="63" t="s">
        <v>218</v>
      </c>
      <c r="Y741" s="64">
        <f t="shared" si="218"/>
        <v>0</v>
      </c>
      <c r="Z741" s="65">
        <f t="shared" si="219"/>
        <v>0</v>
      </c>
      <c r="AA741" s="473"/>
      <c r="AB741" s="488"/>
      <c r="AC741" s="486"/>
    </row>
    <row r="742" spans="1:29" s="44" customFormat="1" ht="13.5" thickBot="1" x14ac:dyDescent="0.25">
      <c r="A742" s="414"/>
      <c r="B742" s="29">
        <v>44851</v>
      </c>
      <c r="C742" s="30">
        <v>0.52083333333333337</v>
      </c>
      <c r="D742" s="31">
        <v>0</v>
      </c>
      <c r="E742" s="117">
        <f>(MAX(L742:N742))/K742/1.44</f>
        <v>0.12013888888888888</v>
      </c>
      <c r="F742" s="118">
        <f>(MAX(U742:W742))/T742/1.44</f>
        <v>2.1527777777777778E-2</v>
      </c>
      <c r="G742" s="34" t="s">
        <v>172</v>
      </c>
      <c r="H742" s="35" t="s">
        <v>28</v>
      </c>
      <c r="I742" s="35">
        <v>47027</v>
      </c>
      <c r="J742" s="36" t="s">
        <v>29</v>
      </c>
      <c r="K742" s="37">
        <v>1000</v>
      </c>
      <c r="L742" s="38">
        <f>SUM(L743:L758)</f>
        <v>173</v>
      </c>
      <c r="M742" s="38">
        <f>SUM(M743:M758)</f>
        <v>156</v>
      </c>
      <c r="N742" s="38">
        <f>SUM(N743:N758)</f>
        <v>158</v>
      </c>
      <c r="O742" s="68" t="s">
        <v>310</v>
      </c>
      <c r="P742" s="38">
        <f>(L742+M742+N742)/3</f>
        <v>162.33333333333334</v>
      </c>
      <c r="Q742" s="40">
        <f t="shared" ref="Q742:Q758" si="223">1.73*0.38*P742/K742</f>
        <v>0.10671793333333333</v>
      </c>
      <c r="R742" s="41" t="s">
        <v>31</v>
      </c>
      <c r="S742" s="42" t="s">
        <v>36</v>
      </c>
      <c r="T742" s="37">
        <v>1000</v>
      </c>
      <c r="U742" s="38">
        <f>SUM(U743:U758)</f>
        <v>31</v>
      </c>
      <c r="V742" s="38">
        <f>SUM(V743:V758)</f>
        <v>29</v>
      </c>
      <c r="W742" s="43">
        <f>SUM(W743:W758)</f>
        <v>28</v>
      </c>
      <c r="X742" s="68" t="s">
        <v>218</v>
      </c>
      <c r="Y742" s="38">
        <f t="shared" ref="Y742:Y758" si="224">(U742+V742+W742)/3</f>
        <v>29.333333333333332</v>
      </c>
      <c r="Z742" s="40">
        <f t="shared" ref="Z742:Z758" si="225">1.73*0.38*Y742/T742</f>
        <v>1.9283733333333331E-2</v>
      </c>
      <c r="AA742" s="471" t="s">
        <v>31</v>
      </c>
      <c r="AB742" s="487">
        <f>Q742+Z742</f>
        <v>0.12600166666666668</v>
      </c>
      <c r="AC742" s="486">
        <f t="shared" si="221"/>
        <v>873.99833333333333</v>
      </c>
    </row>
    <row r="743" spans="1:29" s="44" customFormat="1" ht="12.75" x14ac:dyDescent="0.2">
      <c r="A743" s="414"/>
      <c r="B743" s="45"/>
      <c r="C743" s="46"/>
      <c r="D743" s="47"/>
      <c r="E743" s="48"/>
      <c r="F743" s="49"/>
      <c r="G743" s="50"/>
      <c r="H743" s="51"/>
      <c r="I743" s="51">
        <v>1</v>
      </c>
      <c r="J743" s="56" t="s">
        <v>34</v>
      </c>
      <c r="K743" s="37">
        <v>1000</v>
      </c>
      <c r="L743" s="53">
        <v>0</v>
      </c>
      <c r="M743" s="53">
        <v>0</v>
      </c>
      <c r="N743" s="53">
        <v>0</v>
      </c>
      <c r="O743" s="70" t="s">
        <v>310</v>
      </c>
      <c r="P743" s="54">
        <f>(L743+M743+N743)/3</f>
        <v>0</v>
      </c>
      <c r="Q743" s="40">
        <f t="shared" si="223"/>
        <v>0</v>
      </c>
      <c r="R743" s="51"/>
      <c r="S743" s="56" t="s">
        <v>34</v>
      </c>
      <c r="T743" s="37">
        <v>1000</v>
      </c>
      <c r="U743" s="53">
        <v>0</v>
      </c>
      <c r="V743" s="53">
        <v>0</v>
      </c>
      <c r="W743" s="57">
        <v>0</v>
      </c>
      <c r="X743" s="70" t="s">
        <v>218</v>
      </c>
      <c r="Y743" s="54">
        <f t="shared" si="224"/>
        <v>0</v>
      </c>
      <c r="Z743" s="40">
        <f t="shared" si="225"/>
        <v>0</v>
      </c>
      <c r="AA743" s="472"/>
      <c r="AB743" s="488"/>
      <c r="AC743" s="486"/>
    </row>
    <row r="744" spans="1:29" s="44" customFormat="1" ht="12.75" x14ac:dyDescent="0.2">
      <c r="A744" s="414"/>
      <c r="B744" s="45"/>
      <c r="C744" s="46"/>
      <c r="D744" s="47"/>
      <c r="E744" s="48"/>
      <c r="F744" s="49"/>
      <c r="G744" s="50"/>
      <c r="H744" s="51"/>
      <c r="I744" s="51">
        <v>2</v>
      </c>
      <c r="J744" s="52" t="s">
        <v>34</v>
      </c>
      <c r="K744" s="37">
        <v>1000</v>
      </c>
      <c r="L744" s="53">
        <v>0</v>
      </c>
      <c r="M744" s="53">
        <v>0</v>
      </c>
      <c r="N744" s="53">
        <v>0</v>
      </c>
      <c r="O744" s="70" t="s">
        <v>310</v>
      </c>
      <c r="P744" s="54">
        <f t="shared" ref="P744:P758" si="226">(L744+M744+N744)/3</f>
        <v>0</v>
      </c>
      <c r="Q744" s="40">
        <f t="shared" si="223"/>
        <v>0</v>
      </c>
      <c r="R744" s="51"/>
      <c r="S744" s="56" t="s">
        <v>828</v>
      </c>
      <c r="T744" s="37">
        <v>1000</v>
      </c>
      <c r="U744" s="53">
        <v>31</v>
      </c>
      <c r="V744" s="53">
        <v>29</v>
      </c>
      <c r="W744" s="57">
        <v>28</v>
      </c>
      <c r="X744" s="70" t="s">
        <v>218</v>
      </c>
      <c r="Y744" s="54">
        <f t="shared" si="224"/>
        <v>29.333333333333332</v>
      </c>
      <c r="Z744" s="40">
        <f t="shared" si="225"/>
        <v>1.9283733333333331E-2</v>
      </c>
      <c r="AA744" s="472"/>
      <c r="AB744" s="488"/>
      <c r="AC744" s="486"/>
    </row>
    <row r="745" spans="1:29" s="44" customFormat="1" ht="12.75" x14ac:dyDescent="0.2">
      <c r="A745" s="414"/>
      <c r="B745" s="45"/>
      <c r="C745" s="46"/>
      <c r="D745" s="47"/>
      <c r="E745" s="48"/>
      <c r="F745" s="49"/>
      <c r="G745" s="50"/>
      <c r="H745" s="51"/>
      <c r="I745" s="51">
        <v>3</v>
      </c>
      <c r="J745" s="52" t="s">
        <v>49</v>
      </c>
      <c r="K745" s="37">
        <v>1000</v>
      </c>
      <c r="L745" s="53">
        <v>15</v>
      </c>
      <c r="M745" s="53">
        <v>11</v>
      </c>
      <c r="N745" s="53">
        <v>13</v>
      </c>
      <c r="O745" s="70" t="s">
        <v>310</v>
      </c>
      <c r="P745" s="54">
        <f t="shared" si="226"/>
        <v>13</v>
      </c>
      <c r="Q745" s="40">
        <f t="shared" si="223"/>
        <v>8.5461999999999986E-3</v>
      </c>
      <c r="R745" s="51"/>
      <c r="S745" s="56" t="s">
        <v>827</v>
      </c>
      <c r="T745" s="37">
        <v>1000</v>
      </c>
      <c r="U745" s="53">
        <v>0</v>
      </c>
      <c r="V745" s="53">
        <v>0</v>
      </c>
      <c r="W745" s="57">
        <v>0</v>
      </c>
      <c r="X745" s="70" t="s">
        <v>218</v>
      </c>
      <c r="Y745" s="54">
        <f t="shared" si="224"/>
        <v>0</v>
      </c>
      <c r="Z745" s="40">
        <f t="shared" si="225"/>
        <v>0</v>
      </c>
      <c r="AA745" s="472"/>
      <c r="AB745" s="488"/>
      <c r="AC745" s="486"/>
    </row>
    <row r="746" spans="1:29" s="44" customFormat="1" ht="12.75" x14ac:dyDescent="0.2">
      <c r="A746" s="414"/>
      <c r="B746" s="45"/>
      <c r="C746" s="46"/>
      <c r="D746" s="47"/>
      <c r="E746" s="48"/>
      <c r="F746" s="49"/>
      <c r="G746" s="50"/>
      <c r="H746" s="51"/>
      <c r="I746" s="51">
        <v>4</v>
      </c>
      <c r="J746" s="52" t="s">
        <v>49</v>
      </c>
      <c r="K746" s="37">
        <v>1000</v>
      </c>
      <c r="L746" s="53">
        <v>15</v>
      </c>
      <c r="M746" s="53">
        <v>11</v>
      </c>
      <c r="N746" s="53">
        <v>13</v>
      </c>
      <c r="O746" s="70" t="s">
        <v>310</v>
      </c>
      <c r="P746" s="54">
        <f t="shared" si="226"/>
        <v>13</v>
      </c>
      <c r="Q746" s="40">
        <f t="shared" si="223"/>
        <v>8.5461999999999986E-3</v>
      </c>
      <c r="R746" s="51"/>
      <c r="S746" s="56" t="s">
        <v>827</v>
      </c>
      <c r="T746" s="37">
        <v>1000</v>
      </c>
      <c r="U746" s="53">
        <v>0</v>
      </c>
      <c r="V746" s="53">
        <v>0</v>
      </c>
      <c r="W746" s="57">
        <v>0</v>
      </c>
      <c r="X746" s="70" t="s">
        <v>218</v>
      </c>
      <c r="Y746" s="54">
        <f t="shared" si="224"/>
        <v>0</v>
      </c>
      <c r="Z746" s="40">
        <f t="shared" si="225"/>
        <v>0</v>
      </c>
      <c r="AA746" s="472"/>
      <c r="AB746" s="488"/>
      <c r="AC746" s="486"/>
    </row>
    <row r="747" spans="1:29" s="44" customFormat="1" ht="12.75" x14ac:dyDescent="0.2">
      <c r="A747" s="414"/>
      <c r="B747" s="45"/>
      <c r="C747" s="46"/>
      <c r="D747" s="47"/>
      <c r="E747" s="48"/>
      <c r="F747" s="49"/>
      <c r="G747" s="50"/>
      <c r="H747" s="51"/>
      <c r="I747" s="51">
        <v>5</v>
      </c>
      <c r="J747" s="52" t="s">
        <v>49</v>
      </c>
      <c r="K747" s="37">
        <v>1000</v>
      </c>
      <c r="L747" s="53">
        <v>15</v>
      </c>
      <c r="M747" s="53">
        <v>11</v>
      </c>
      <c r="N747" s="53">
        <v>13</v>
      </c>
      <c r="O747" s="70" t="s">
        <v>310</v>
      </c>
      <c r="P747" s="54">
        <f t="shared" si="226"/>
        <v>13</v>
      </c>
      <c r="Q747" s="40">
        <f t="shared" si="223"/>
        <v>8.5461999999999986E-3</v>
      </c>
      <c r="R747" s="51"/>
      <c r="S747" s="56" t="s">
        <v>826</v>
      </c>
      <c r="T747" s="37">
        <v>1000</v>
      </c>
      <c r="U747" s="53">
        <v>0</v>
      </c>
      <c r="V747" s="53">
        <v>0</v>
      </c>
      <c r="W747" s="57">
        <v>0</v>
      </c>
      <c r="X747" s="70" t="s">
        <v>218</v>
      </c>
      <c r="Y747" s="54">
        <f t="shared" si="224"/>
        <v>0</v>
      </c>
      <c r="Z747" s="40">
        <f t="shared" si="225"/>
        <v>0</v>
      </c>
      <c r="AA747" s="472"/>
      <c r="AB747" s="488"/>
      <c r="AC747" s="486"/>
    </row>
    <row r="748" spans="1:29" s="44" customFormat="1" ht="12.75" x14ac:dyDescent="0.2">
      <c r="A748" s="414"/>
      <c r="B748" s="45"/>
      <c r="C748" s="46"/>
      <c r="D748" s="47"/>
      <c r="E748" s="48"/>
      <c r="F748" s="49"/>
      <c r="G748" s="50"/>
      <c r="H748" s="51"/>
      <c r="I748" s="51">
        <v>6</v>
      </c>
      <c r="J748" s="56" t="s">
        <v>471</v>
      </c>
      <c r="K748" s="37">
        <v>1000</v>
      </c>
      <c r="L748" s="53">
        <v>10</v>
      </c>
      <c r="M748" s="53">
        <v>10</v>
      </c>
      <c r="N748" s="53">
        <v>11</v>
      </c>
      <c r="O748" s="70" t="s">
        <v>310</v>
      </c>
      <c r="P748" s="54">
        <f t="shared" si="226"/>
        <v>10.333333333333334</v>
      </c>
      <c r="Q748" s="40">
        <f t="shared" si="223"/>
        <v>6.7931333333333338E-3</v>
      </c>
      <c r="R748" s="51"/>
      <c r="S748" s="56" t="s">
        <v>829</v>
      </c>
      <c r="T748" s="37">
        <v>1000</v>
      </c>
      <c r="U748" s="53">
        <v>0</v>
      </c>
      <c r="V748" s="53">
        <v>0</v>
      </c>
      <c r="W748" s="57">
        <v>0</v>
      </c>
      <c r="X748" s="70" t="s">
        <v>218</v>
      </c>
      <c r="Y748" s="54">
        <f t="shared" si="224"/>
        <v>0</v>
      </c>
      <c r="Z748" s="40">
        <f t="shared" si="225"/>
        <v>0</v>
      </c>
      <c r="AA748" s="472"/>
      <c r="AB748" s="488"/>
      <c r="AC748" s="486"/>
    </row>
    <row r="749" spans="1:29" s="44" customFormat="1" ht="12.75" x14ac:dyDescent="0.2">
      <c r="A749" s="414"/>
      <c r="B749" s="45"/>
      <c r="C749" s="46"/>
      <c r="D749" s="47"/>
      <c r="E749" s="48"/>
      <c r="F749" s="49"/>
      <c r="G749" s="50"/>
      <c r="H749" s="51"/>
      <c r="I749" s="51">
        <v>7</v>
      </c>
      <c r="J749" s="56" t="s">
        <v>471</v>
      </c>
      <c r="K749" s="37">
        <v>1000</v>
      </c>
      <c r="L749" s="53">
        <v>10</v>
      </c>
      <c r="M749" s="53">
        <v>10</v>
      </c>
      <c r="N749" s="53">
        <v>11</v>
      </c>
      <c r="O749" s="70" t="s">
        <v>310</v>
      </c>
      <c r="P749" s="54">
        <f t="shared" si="226"/>
        <v>10.333333333333334</v>
      </c>
      <c r="Q749" s="40">
        <f t="shared" si="223"/>
        <v>6.7931333333333338E-3</v>
      </c>
      <c r="R749" s="51"/>
      <c r="S749" s="56" t="s">
        <v>829</v>
      </c>
      <c r="T749" s="37">
        <v>1000</v>
      </c>
      <c r="U749" s="53">
        <v>0</v>
      </c>
      <c r="V749" s="53">
        <v>0</v>
      </c>
      <c r="W749" s="57">
        <v>0</v>
      </c>
      <c r="X749" s="70" t="s">
        <v>218</v>
      </c>
      <c r="Y749" s="54">
        <f t="shared" si="224"/>
        <v>0</v>
      </c>
      <c r="Z749" s="40">
        <f t="shared" si="225"/>
        <v>0</v>
      </c>
      <c r="AA749" s="472"/>
      <c r="AB749" s="488"/>
      <c r="AC749" s="486"/>
    </row>
    <row r="750" spans="1:29" s="44" customFormat="1" ht="12.75" x14ac:dyDescent="0.2">
      <c r="A750" s="414"/>
      <c r="B750" s="45"/>
      <c r="C750" s="46"/>
      <c r="D750" s="47"/>
      <c r="E750" s="48"/>
      <c r="F750" s="49"/>
      <c r="G750" s="50"/>
      <c r="H750" s="51"/>
      <c r="I750" s="51">
        <v>8</v>
      </c>
      <c r="J750" s="56" t="s">
        <v>823</v>
      </c>
      <c r="K750" s="37">
        <v>1000</v>
      </c>
      <c r="L750" s="53">
        <v>2</v>
      </c>
      <c r="M750" s="53">
        <v>1</v>
      </c>
      <c r="N750" s="53">
        <v>1</v>
      </c>
      <c r="O750" s="70" t="s">
        <v>310</v>
      </c>
      <c r="P750" s="54">
        <f t="shared" si="226"/>
        <v>1.3333333333333333</v>
      </c>
      <c r="Q750" s="40">
        <f t="shared" si="223"/>
        <v>8.7653333333333324E-4</v>
      </c>
      <c r="R750" s="51"/>
      <c r="S750" s="56" t="s">
        <v>825</v>
      </c>
      <c r="T750" s="37">
        <v>1000</v>
      </c>
      <c r="U750" s="53">
        <v>0</v>
      </c>
      <c r="V750" s="53">
        <v>0</v>
      </c>
      <c r="W750" s="57">
        <v>0</v>
      </c>
      <c r="X750" s="70" t="s">
        <v>218</v>
      </c>
      <c r="Y750" s="54">
        <f t="shared" si="224"/>
        <v>0</v>
      </c>
      <c r="Z750" s="40">
        <f t="shared" si="225"/>
        <v>0</v>
      </c>
      <c r="AA750" s="472"/>
      <c r="AB750" s="488"/>
      <c r="AC750" s="486"/>
    </row>
    <row r="751" spans="1:29" s="44" customFormat="1" ht="12.75" x14ac:dyDescent="0.2">
      <c r="A751" s="414"/>
      <c r="B751" s="45"/>
      <c r="C751" s="46"/>
      <c r="D751" s="47"/>
      <c r="E751" s="48"/>
      <c r="F751" s="49"/>
      <c r="G751" s="50"/>
      <c r="H751" s="51"/>
      <c r="I751" s="51">
        <v>9</v>
      </c>
      <c r="J751" s="56" t="s">
        <v>824</v>
      </c>
      <c r="K751" s="37">
        <v>1000</v>
      </c>
      <c r="L751" s="53">
        <v>0</v>
      </c>
      <c r="M751" s="53">
        <v>0</v>
      </c>
      <c r="N751" s="53">
        <v>0</v>
      </c>
      <c r="O751" s="70" t="s">
        <v>310</v>
      </c>
      <c r="P751" s="54">
        <f t="shared" si="226"/>
        <v>0</v>
      </c>
      <c r="Q751" s="40">
        <f t="shared" si="223"/>
        <v>0</v>
      </c>
      <c r="R751" s="51"/>
      <c r="S751" s="56" t="s">
        <v>825</v>
      </c>
      <c r="T751" s="37">
        <v>1000</v>
      </c>
      <c r="U751" s="53">
        <v>0</v>
      </c>
      <c r="V751" s="53">
        <v>0</v>
      </c>
      <c r="W751" s="57">
        <v>0</v>
      </c>
      <c r="X751" s="70" t="s">
        <v>218</v>
      </c>
      <c r="Y751" s="54">
        <f t="shared" si="224"/>
        <v>0</v>
      </c>
      <c r="Z751" s="40">
        <f t="shared" si="225"/>
        <v>0</v>
      </c>
      <c r="AA751" s="472"/>
      <c r="AB751" s="488"/>
      <c r="AC751" s="486"/>
    </row>
    <row r="752" spans="1:29" s="44" customFormat="1" ht="12.75" x14ac:dyDescent="0.2">
      <c r="A752" s="414"/>
      <c r="B752" s="45"/>
      <c r="C752" s="46"/>
      <c r="D752" s="47"/>
      <c r="E752" s="48"/>
      <c r="F752" s="49"/>
      <c r="G752" s="50"/>
      <c r="H752" s="51"/>
      <c r="I752" s="51">
        <v>10</v>
      </c>
      <c r="J752" s="56" t="s">
        <v>825</v>
      </c>
      <c r="K752" s="37">
        <v>1000</v>
      </c>
      <c r="L752" s="53">
        <v>15</v>
      </c>
      <c r="M752" s="53">
        <v>16</v>
      </c>
      <c r="N752" s="53">
        <v>12</v>
      </c>
      <c r="O752" s="70" t="s">
        <v>310</v>
      </c>
      <c r="P752" s="54">
        <f t="shared" si="226"/>
        <v>14.333333333333334</v>
      </c>
      <c r="Q752" s="40">
        <f t="shared" si="223"/>
        <v>9.422733333333334E-3</v>
      </c>
      <c r="R752" s="51"/>
      <c r="S752" s="56" t="s">
        <v>823</v>
      </c>
      <c r="T752" s="37">
        <v>1000</v>
      </c>
      <c r="U752" s="53">
        <v>0</v>
      </c>
      <c r="V752" s="53">
        <v>0</v>
      </c>
      <c r="W752" s="57">
        <v>0</v>
      </c>
      <c r="X752" s="70" t="s">
        <v>218</v>
      </c>
      <c r="Y752" s="54">
        <f t="shared" si="224"/>
        <v>0</v>
      </c>
      <c r="Z752" s="40">
        <f t="shared" si="225"/>
        <v>0</v>
      </c>
      <c r="AA752" s="472"/>
      <c r="AB752" s="488"/>
      <c r="AC752" s="486"/>
    </row>
    <row r="753" spans="1:29" s="44" customFormat="1" ht="12.75" x14ac:dyDescent="0.2">
      <c r="A753" s="414"/>
      <c r="B753" s="45"/>
      <c r="C753" s="46"/>
      <c r="D753" s="47"/>
      <c r="E753" s="48"/>
      <c r="F753" s="49"/>
      <c r="G753" s="50"/>
      <c r="H753" s="51"/>
      <c r="I753" s="51">
        <v>11</v>
      </c>
      <c r="J753" s="56" t="s">
        <v>825</v>
      </c>
      <c r="K753" s="37">
        <v>1000</v>
      </c>
      <c r="L753" s="53">
        <v>15</v>
      </c>
      <c r="M753" s="53">
        <v>16</v>
      </c>
      <c r="N753" s="53">
        <v>12</v>
      </c>
      <c r="O753" s="70" t="s">
        <v>310</v>
      </c>
      <c r="P753" s="54">
        <f t="shared" si="226"/>
        <v>14.333333333333334</v>
      </c>
      <c r="Q753" s="40">
        <f t="shared" si="223"/>
        <v>9.422733333333334E-3</v>
      </c>
      <c r="R753" s="51"/>
      <c r="S753" s="56" t="s">
        <v>824</v>
      </c>
      <c r="T753" s="37">
        <v>1000</v>
      </c>
      <c r="U753" s="53">
        <v>0</v>
      </c>
      <c r="V753" s="53">
        <v>0</v>
      </c>
      <c r="W753" s="57">
        <v>0</v>
      </c>
      <c r="X753" s="70" t="s">
        <v>218</v>
      </c>
      <c r="Y753" s="54">
        <f t="shared" si="224"/>
        <v>0</v>
      </c>
      <c r="Z753" s="40">
        <f t="shared" si="225"/>
        <v>0</v>
      </c>
      <c r="AA753" s="472"/>
      <c r="AB753" s="488"/>
      <c r="AC753" s="486"/>
    </row>
    <row r="754" spans="1:29" s="44" customFormat="1" ht="12.75" x14ac:dyDescent="0.2">
      <c r="A754" s="414"/>
      <c r="B754" s="45"/>
      <c r="C754" s="46"/>
      <c r="D754" s="47"/>
      <c r="E754" s="48"/>
      <c r="F754" s="49"/>
      <c r="G754" s="50"/>
      <c r="H754" s="51"/>
      <c r="I754" s="51">
        <v>12</v>
      </c>
      <c r="J754" s="56" t="s">
        <v>46</v>
      </c>
      <c r="K754" s="37">
        <v>1000</v>
      </c>
      <c r="L754" s="53">
        <v>28</v>
      </c>
      <c r="M754" s="53">
        <v>21</v>
      </c>
      <c r="N754" s="53">
        <v>24</v>
      </c>
      <c r="O754" s="70" t="s">
        <v>310</v>
      </c>
      <c r="P754" s="54">
        <f t="shared" si="226"/>
        <v>24.333333333333332</v>
      </c>
      <c r="Q754" s="40">
        <f t="shared" si="223"/>
        <v>1.5996733333333332E-2</v>
      </c>
      <c r="R754" s="51"/>
      <c r="S754" s="56" t="s">
        <v>830</v>
      </c>
      <c r="T754" s="37">
        <v>1000</v>
      </c>
      <c r="U754" s="53">
        <v>0</v>
      </c>
      <c r="V754" s="53">
        <v>0</v>
      </c>
      <c r="W754" s="57">
        <v>0</v>
      </c>
      <c r="X754" s="70" t="s">
        <v>218</v>
      </c>
      <c r="Y754" s="54">
        <f t="shared" si="224"/>
        <v>0</v>
      </c>
      <c r="Z754" s="40">
        <f t="shared" si="225"/>
        <v>0</v>
      </c>
      <c r="AA754" s="472"/>
      <c r="AB754" s="488"/>
      <c r="AC754" s="486"/>
    </row>
    <row r="755" spans="1:29" s="44" customFormat="1" ht="12.75" x14ac:dyDescent="0.2">
      <c r="A755" s="414"/>
      <c r="B755" s="45"/>
      <c r="C755" s="46"/>
      <c r="D755" s="47"/>
      <c r="E755" s="48"/>
      <c r="F755" s="49"/>
      <c r="G755" s="50"/>
      <c r="H755" s="51"/>
      <c r="I755" s="51">
        <v>13</v>
      </c>
      <c r="J755" s="56" t="s">
        <v>46</v>
      </c>
      <c r="K755" s="37">
        <v>1000</v>
      </c>
      <c r="L755" s="53">
        <v>28</v>
      </c>
      <c r="M755" s="53">
        <v>21</v>
      </c>
      <c r="N755" s="53">
        <v>24</v>
      </c>
      <c r="O755" s="70" t="s">
        <v>310</v>
      </c>
      <c r="P755" s="54">
        <f t="shared" si="226"/>
        <v>24.333333333333332</v>
      </c>
      <c r="Q755" s="40">
        <f t="shared" si="223"/>
        <v>1.5996733333333332E-2</v>
      </c>
      <c r="R755" s="51"/>
      <c r="S755" s="56" t="s">
        <v>830</v>
      </c>
      <c r="T755" s="37">
        <v>1000</v>
      </c>
      <c r="U755" s="53">
        <v>0</v>
      </c>
      <c r="V755" s="53">
        <v>0</v>
      </c>
      <c r="W755" s="57">
        <v>0</v>
      </c>
      <c r="X755" s="70" t="s">
        <v>218</v>
      </c>
      <c r="Y755" s="54">
        <f t="shared" si="224"/>
        <v>0</v>
      </c>
      <c r="Z755" s="40">
        <f t="shared" si="225"/>
        <v>0</v>
      </c>
      <c r="AA755" s="472"/>
      <c r="AB755" s="488"/>
      <c r="AC755" s="486"/>
    </row>
    <row r="756" spans="1:29" s="44" customFormat="1" ht="12.75" x14ac:dyDescent="0.2">
      <c r="A756" s="414"/>
      <c r="B756" s="45"/>
      <c r="C756" s="46"/>
      <c r="D756" s="47"/>
      <c r="E756" s="48"/>
      <c r="F756" s="49"/>
      <c r="G756" s="50"/>
      <c r="H756" s="51"/>
      <c r="I756" s="51">
        <v>14</v>
      </c>
      <c r="J756" s="56" t="s">
        <v>826</v>
      </c>
      <c r="K756" s="37">
        <v>1000</v>
      </c>
      <c r="L756" s="53">
        <v>0</v>
      </c>
      <c r="M756" s="53">
        <v>0</v>
      </c>
      <c r="N756" s="53">
        <v>0</v>
      </c>
      <c r="O756" s="70" t="s">
        <v>310</v>
      </c>
      <c r="P756" s="54">
        <f t="shared" si="226"/>
        <v>0</v>
      </c>
      <c r="Q756" s="40">
        <f t="shared" si="223"/>
        <v>0</v>
      </c>
      <c r="R756" s="51"/>
      <c r="S756" s="56" t="s">
        <v>830</v>
      </c>
      <c r="T756" s="37">
        <v>1000</v>
      </c>
      <c r="U756" s="53">
        <v>0</v>
      </c>
      <c r="V756" s="53">
        <v>0</v>
      </c>
      <c r="W756" s="57">
        <v>0</v>
      </c>
      <c r="X756" s="70" t="s">
        <v>218</v>
      </c>
      <c r="Y756" s="54">
        <f t="shared" si="224"/>
        <v>0</v>
      </c>
      <c r="Z756" s="40">
        <f t="shared" si="225"/>
        <v>0</v>
      </c>
      <c r="AA756" s="472"/>
      <c r="AB756" s="488"/>
      <c r="AC756" s="486"/>
    </row>
    <row r="757" spans="1:29" s="44" customFormat="1" ht="12.75" x14ac:dyDescent="0.2">
      <c r="A757" s="414"/>
      <c r="B757" s="45"/>
      <c r="C757" s="46"/>
      <c r="D757" s="47"/>
      <c r="E757" s="48"/>
      <c r="F757" s="49"/>
      <c r="G757" s="50"/>
      <c r="H757" s="51"/>
      <c r="I757" s="51">
        <v>15</v>
      </c>
      <c r="J757" s="56" t="s">
        <v>827</v>
      </c>
      <c r="K757" s="37">
        <v>1000</v>
      </c>
      <c r="L757" s="53">
        <v>10</v>
      </c>
      <c r="M757" s="53">
        <v>14</v>
      </c>
      <c r="N757" s="53">
        <v>12</v>
      </c>
      <c r="O757" s="70" t="s">
        <v>310</v>
      </c>
      <c r="P757" s="54">
        <f t="shared" si="226"/>
        <v>12</v>
      </c>
      <c r="Q757" s="40">
        <f t="shared" si="223"/>
        <v>7.8887999999999996E-3</v>
      </c>
      <c r="R757" s="51"/>
      <c r="S757" s="56" t="s">
        <v>471</v>
      </c>
      <c r="T757" s="37">
        <v>1000</v>
      </c>
      <c r="U757" s="53">
        <v>0</v>
      </c>
      <c r="V757" s="53">
        <v>0</v>
      </c>
      <c r="W757" s="57">
        <v>0</v>
      </c>
      <c r="X757" s="70" t="s">
        <v>218</v>
      </c>
      <c r="Y757" s="54">
        <f t="shared" si="224"/>
        <v>0</v>
      </c>
      <c r="Z757" s="40">
        <f t="shared" si="225"/>
        <v>0</v>
      </c>
      <c r="AA757" s="472"/>
      <c r="AB757" s="488"/>
      <c r="AC757" s="486"/>
    </row>
    <row r="758" spans="1:29" s="44" customFormat="1" ht="13.5" thickBot="1" x14ac:dyDescent="0.25">
      <c r="A758" s="414"/>
      <c r="B758" s="148"/>
      <c r="C758" s="72"/>
      <c r="D758" s="73"/>
      <c r="E758" s="74"/>
      <c r="F758" s="75"/>
      <c r="G758" s="76"/>
      <c r="H758" s="77"/>
      <c r="I758" s="77">
        <v>16</v>
      </c>
      <c r="J758" s="60" t="s">
        <v>827</v>
      </c>
      <c r="K758" s="141">
        <v>1000</v>
      </c>
      <c r="L758" s="62">
        <v>10</v>
      </c>
      <c r="M758" s="62">
        <v>14</v>
      </c>
      <c r="N758" s="62">
        <v>12</v>
      </c>
      <c r="O758" s="63" t="s">
        <v>310</v>
      </c>
      <c r="P758" s="64">
        <f t="shared" si="226"/>
        <v>12</v>
      </c>
      <c r="Q758" s="115">
        <f t="shared" si="223"/>
        <v>7.8887999999999996E-3</v>
      </c>
      <c r="R758" s="77"/>
      <c r="S758" s="60" t="s">
        <v>471</v>
      </c>
      <c r="T758" s="141">
        <v>1000</v>
      </c>
      <c r="U758" s="62">
        <v>0</v>
      </c>
      <c r="V758" s="62">
        <v>0</v>
      </c>
      <c r="W758" s="67">
        <v>0</v>
      </c>
      <c r="X758" s="63" t="s">
        <v>218</v>
      </c>
      <c r="Y758" s="64">
        <f t="shared" si="224"/>
        <v>0</v>
      </c>
      <c r="Z758" s="65">
        <f t="shared" si="225"/>
        <v>0</v>
      </c>
      <c r="AA758" s="473"/>
      <c r="AB758" s="488"/>
      <c r="AC758" s="486"/>
    </row>
    <row r="759" spans="1:29" s="44" customFormat="1" ht="13.5" thickBot="1" x14ac:dyDescent="0.25">
      <c r="A759" s="414"/>
      <c r="B759" s="29">
        <v>44851</v>
      </c>
      <c r="C759" s="30">
        <v>0.47916666666666669</v>
      </c>
      <c r="D759" s="31">
        <v>0</v>
      </c>
      <c r="E759" s="32">
        <f>(MAX(L759:N759))/K759/1.44</f>
        <v>0.16362847222222224</v>
      </c>
      <c r="F759" s="33">
        <f>(MAX(U759:W759))/T759/1.44</f>
        <v>0.12239583333333333</v>
      </c>
      <c r="G759" s="34" t="s">
        <v>172</v>
      </c>
      <c r="H759" s="35" t="s">
        <v>28</v>
      </c>
      <c r="I759" s="35">
        <v>47028</v>
      </c>
      <c r="J759" s="36" t="s">
        <v>29</v>
      </c>
      <c r="K759" s="37">
        <v>1600</v>
      </c>
      <c r="L759" s="38">
        <f>SUM(L760:L783)</f>
        <v>377</v>
      </c>
      <c r="M759" s="38">
        <f>SUM(M760:M783)</f>
        <v>261</v>
      </c>
      <c r="N759" s="38">
        <f>SUM(N760:N783)</f>
        <v>292</v>
      </c>
      <c r="O759" s="39" t="s">
        <v>217</v>
      </c>
      <c r="P759" s="38">
        <f t="shared" si="220"/>
        <v>310</v>
      </c>
      <c r="Q759" s="40">
        <f t="shared" si="191"/>
        <v>0.12737124999999999</v>
      </c>
      <c r="R759" s="41"/>
      <c r="S759" s="42" t="s">
        <v>36</v>
      </c>
      <c r="T759" s="37">
        <v>1600</v>
      </c>
      <c r="U759" s="38">
        <f>SUM(U760:U783)</f>
        <v>273</v>
      </c>
      <c r="V759" s="38">
        <f>SUM(V760:V783)</f>
        <v>242</v>
      </c>
      <c r="W759" s="43">
        <f>SUM(W760:W783)</f>
        <v>282</v>
      </c>
      <c r="X759" s="39" t="s">
        <v>218</v>
      </c>
      <c r="Y759" s="38">
        <f t="shared" ref="Y759:Y771" si="227">(U759+V759+W759)/3</f>
        <v>265.66666666666669</v>
      </c>
      <c r="Z759" s="40">
        <f t="shared" si="190"/>
        <v>0.10915579166666667</v>
      </c>
      <c r="AA759" s="471" t="s">
        <v>31</v>
      </c>
      <c r="AB759" s="487">
        <f>Q759+Z759</f>
        <v>0.23652704166666666</v>
      </c>
      <c r="AC759" s="486">
        <f t="shared" si="221"/>
        <v>1221.5567333333333</v>
      </c>
    </row>
    <row r="760" spans="1:29" s="44" customFormat="1" ht="12.75" x14ac:dyDescent="0.2">
      <c r="A760" s="414"/>
      <c r="B760" s="45"/>
      <c r="C760" s="46"/>
      <c r="D760" s="47"/>
      <c r="E760" s="48"/>
      <c r="F760" s="49"/>
      <c r="G760" s="50"/>
      <c r="H760" s="51"/>
      <c r="I760" s="51">
        <v>1</v>
      </c>
      <c r="J760" s="52" t="s">
        <v>657</v>
      </c>
      <c r="K760" s="37">
        <v>1600</v>
      </c>
      <c r="L760" s="53">
        <v>28</v>
      </c>
      <c r="M760" s="53">
        <v>30</v>
      </c>
      <c r="N760" s="53">
        <v>28</v>
      </c>
      <c r="O760" s="39" t="s">
        <v>217</v>
      </c>
      <c r="P760" s="54">
        <f t="shared" si="220"/>
        <v>28.666666666666668</v>
      </c>
      <c r="Q760" s="40">
        <f t="shared" si="191"/>
        <v>1.1778416666666666E-2</v>
      </c>
      <c r="R760" s="55"/>
      <c r="S760" s="56" t="s">
        <v>656</v>
      </c>
      <c r="T760" s="37">
        <v>1600</v>
      </c>
      <c r="U760" s="53">
        <v>0</v>
      </c>
      <c r="V760" s="53">
        <v>0</v>
      </c>
      <c r="W760" s="57">
        <v>0</v>
      </c>
      <c r="X760" s="39" t="s">
        <v>218</v>
      </c>
      <c r="Y760" s="54">
        <f t="shared" si="227"/>
        <v>0</v>
      </c>
      <c r="Z760" s="40">
        <f t="shared" si="190"/>
        <v>0</v>
      </c>
      <c r="AA760" s="472"/>
      <c r="AB760" s="488"/>
      <c r="AC760" s="486"/>
    </row>
    <row r="761" spans="1:29" s="44" customFormat="1" ht="12.75" x14ac:dyDescent="0.2">
      <c r="A761" s="414"/>
      <c r="B761" s="45"/>
      <c r="C761" s="46"/>
      <c r="D761" s="47"/>
      <c r="E761" s="48"/>
      <c r="F761" s="49"/>
      <c r="G761" s="50"/>
      <c r="H761" s="51"/>
      <c r="I761" s="51">
        <v>2</v>
      </c>
      <c r="J761" s="56" t="s">
        <v>656</v>
      </c>
      <c r="K761" s="37">
        <v>1600</v>
      </c>
      <c r="L761" s="53">
        <v>20</v>
      </c>
      <c r="M761" s="53">
        <v>19</v>
      </c>
      <c r="N761" s="53">
        <v>18</v>
      </c>
      <c r="O761" s="39" t="s">
        <v>217</v>
      </c>
      <c r="P761" s="54">
        <f t="shared" ref="P761:P764" si="228">(L761+M761+N761)/3</f>
        <v>19</v>
      </c>
      <c r="Q761" s="40">
        <f t="shared" si="191"/>
        <v>7.8066250000000002E-3</v>
      </c>
      <c r="R761" s="55"/>
      <c r="S761" s="52" t="s">
        <v>666</v>
      </c>
      <c r="T761" s="37">
        <v>1600</v>
      </c>
      <c r="U761" s="53">
        <v>18</v>
      </c>
      <c r="V761" s="53">
        <v>6</v>
      </c>
      <c r="W761" s="57">
        <v>10</v>
      </c>
      <c r="X761" s="39" t="s">
        <v>218</v>
      </c>
      <c r="Y761" s="54">
        <f t="shared" si="227"/>
        <v>11.333333333333334</v>
      </c>
      <c r="Z761" s="40">
        <f t="shared" si="190"/>
        <v>4.6565833333333338E-3</v>
      </c>
      <c r="AA761" s="472"/>
      <c r="AB761" s="488"/>
      <c r="AC761" s="486"/>
    </row>
    <row r="762" spans="1:29" s="44" customFormat="1" ht="12.75" x14ac:dyDescent="0.2">
      <c r="A762" s="414"/>
      <c r="B762" s="45"/>
      <c r="C762" s="46"/>
      <c r="D762" s="47"/>
      <c r="E762" s="48"/>
      <c r="F762" s="49"/>
      <c r="G762" s="50"/>
      <c r="H762" s="51"/>
      <c r="I762" s="51">
        <v>3</v>
      </c>
      <c r="J762" s="52" t="s">
        <v>665</v>
      </c>
      <c r="K762" s="37">
        <v>1600</v>
      </c>
      <c r="L762" s="53">
        <v>14</v>
      </c>
      <c r="M762" s="53">
        <v>12</v>
      </c>
      <c r="N762" s="53">
        <v>11</v>
      </c>
      <c r="O762" s="39" t="s">
        <v>217</v>
      </c>
      <c r="P762" s="54">
        <f t="shared" si="228"/>
        <v>12.333333333333334</v>
      </c>
      <c r="Q762" s="40">
        <f t="shared" si="191"/>
        <v>5.0674583333333335E-3</v>
      </c>
      <c r="R762" s="55"/>
      <c r="S762" s="52" t="s">
        <v>666</v>
      </c>
      <c r="T762" s="37">
        <v>1600</v>
      </c>
      <c r="U762" s="53">
        <v>18</v>
      </c>
      <c r="V762" s="53">
        <v>6</v>
      </c>
      <c r="W762" s="57">
        <v>10</v>
      </c>
      <c r="X762" s="39" t="s">
        <v>218</v>
      </c>
      <c r="Y762" s="54">
        <f t="shared" si="227"/>
        <v>11.333333333333334</v>
      </c>
      <c r="Z762" s="40">
        <f t="shared" si="190"/>
        <v>4.6565833333333338E-3</v>
      </c>
      <c r="AA762" s="472"/>
      <c r="AB762" s="488"/>
      <c r="AC762" s="486"/>
    </row>
    <row r="763" spans="1:29" s="44" customFormat="1" ht="12.75" x14ac:dyDescent="0.2">
      <c r="A763" s="414"/>
      <c r="B763" s="45"/>
      <c r="C763" s="46"/>
      <c r="D763" s="47"/>
      <c r="E763" s="48"/>
      <c r="F763" s="49"/>
      <c r="G763" s="50"/>
      <c r="H763" s="51"/>
      <c r="I763" s="51">
        <v>4</v>
      </c>
      <c r="J763" s="52" t="s">
        <v>665</v>
      </c>
      <c r="K763" s="37">
        <v>1600</v>
      </c>
      <c r="L763" s="53">
        <v>14</v>
      </c>
      <c r="M763" s="53">
        <v>12</v>
      </c>
      <c r="N763" s="53">
        <v>11</v>
      </c>
      <c r="O763" s="39" t="s">
        <v>217</v>
      </c>
      <c r="P763" s="54">
        <f t="shared" si="228"/>
        <v>12.333333333333334</v>
      </c>
      <c r="Q763" s="40">
        <f t="shared" si="191"/>
        <v>5.0674583333333335E-3</v>
      </c>
      <c r="R763" s="55"/>
      <c r="S763" s="52" t="s">
        <v>671</v>
      </c>
      <c r="T763" s="37">
        <v>1600</v>
      </c>
      <c r="U763" s="53">
        <v>18</v>
      </c>
      <c r="V763" s="53">
        <v>19</v>
      </c>
      <c r="W763" s="57">
        <v>20</v>
      </c>
      <c r="X763" s="39" t="s">
        <v>218</v>
      </c>
      <c r="Y763" s="54">
        <f t="shared" si="227"/>
        <v>19</v>
      </c>
      <c r="Z763" s="40">
        <f t="shared" si="190"/>
        <v>7.8066250000000002E-3</v>
      </c>
      <c r="AA763" s="472"/>
      <c r="AB763" s="488"/>
      <c r="AC763" s="486"/>
    </row>
    <row r="764" spans="1:29" s="44" customFormat="1" ht="12.75" x14ac:dyDescent="0.2">
      <c r="A764" s="414"/>
      <c r="B764" s="45"/>
      <c r="C764" s="46"/>
      <c r="D764" s="47"/>
      <c r="E764" s="48"/>
      <c r="F764" s="49"/>
      <c r="G764" s="50"/>
      <c r="H764" s="51"/>
      <c r="I764" s="51">
        <v>5</v>
      </c>
      <c r="J764" s="52" t="s">
        <v>666</v>
      </c>
      <c r="K764" s="37">
        <v>1600</v>
      </c>
      <c r="L764" s="53">
        <v>19</v>
      </c>
      <c r="M764" s="53">
        <v>21</v>
      </c>
      <c r="N764" s="53">
        <v>21</v>
      </c>
      <c r="O764" s="39" t="s">
        <v>217</v>
      </c>
      <c r="P764" s="54">
        <f t="shared" si="228"/>
        <v>20.333333333333332</v>
      </c>
      <c r="Q764" s="40">
        <f t="shared" si="191"/>
        <v>8.3544583333333318E-3</v>
      </c>
      <c r="R764" s="55"/>
      <c r="S764" s="52" t="s">
        <v>671</v>
      </c>
      <c r="T764" s="37">
        <v>1600</v>
      </c>
      <c r="U764" s="53">
        <v>18</v>
      </c>
      <c r="V764" s="53">
        <v>19</v>
      </c>
      <c r="W764" s="57">
        <v>20</v>
      </c>
      <c r="X764" s="39" t="s">
        <v>218</v>
      </c>
      <c r="Y764" s="54">
        <f t="shared" si="227"/>
        <v>19</v>
      </c>
      <c r="Z764" s="40">
        <f t="shared" si="190"/>
        <v>7.8066250000000002E-3</v>
      </c>
      <c r="AA764" s="472"/>
      <c r="AB764" s="488"/>
      <c r="AC764" s="486"/>
    </row>
    <row r="765" spans="1:29" s="44" customFormat="1" ht="12.75" x14ac:dyDescent="0.2">
      <c r="A765" s="414"/>
      <c r="B765" s="45"/>
      <c r="C765" s="46"/>
      <c r="D765" s="47"/>
      <c r="E765" s="48"/>
      <c r="F765" s="49"/>
      <c r="G765" s="50"/>
      <c r="H765" s="51"/>
      <c r="I765" s="51">
        <v>6</v>
      </c>
      <c r="J765" s="52" t="s">
        <v>666</v>
      </c>
      <c r="K765" s="37">
        <v>1600</v>
      </c>
      <c r="L765" s="53">
        <v>19</v>
      </c>
      <c r="M765" s="53">
        <v>21</v>
      </c>
      <c r="N765" s="53">
        <v>21</v>
      </c>
      <c r="O765" s="39" t="s">
        <v>217</v>
      </c>
      <c r="P765" s="54">
        <f t="shared" ref="P765:P771" si="229">(L765+M765+N765)/3</f>
        <v>20.333333333333332</v>
      </c>
      <c r="Q765" s="40">
        <f t="shared" si="191"/>
        <v>8.3544583333333318E-3</v>
      </c>
      <c r="R765" s="55"/>
      <c r="S765" s="52" t="s">
        <v>667</v>
      </c>
      <c r="T765" s="37">
        <v>1600</v>
      </c>
      <c r="U765" s="53">
        <v>16</v>
      </c>
      <c r="V765" s="53">
        <v>25</v>
      </c>
      <c r="W765" s="57">
        <v>31</v>
      </c>
      <c r="X765" s="39" t="s">
        <v>218</v>
      </c>
      <c r="Y765" s="54">
        <f t="shared" si="227"/>
        <v>24</v>
      </c>
      <c r="Z765" s="40">
        <f t="shared" si="190"/>
        <v>9.861E-3</v>
      </c>
      <c r="AA765" s="472"/>
      <c r="AB765" s="488"/>
      <c r="AC765" s="486"/>
    </row>
    <row r="766" spans="1:29" s="44" customFormat="1" ht="12.75" x14ac:dyDescent="0.2">
      <c r="A766" s="414"/>
      <c r="B766" s="45"/>
      <c r="C766" s="46"/>
      <c r="D766" s="47"/>
      <c r="E766" s="48"/>
      <c r="F766" s="49"/>
      <c r="G766" s="50"/>
      <c r="H766" s="51"/>
      <c r="I766" s="51">
        <v>7</v>
      </c>
      <c r="J766" s="52" t="s">
        <v>667</v>
      </c>
      <c r="K766" s="37">
        <v>1600</v>
      </c>
      <c r="L766" s="53">
        <v>34</v>
      </c>
      <c r="M766" s="53">
        <v>20</v>
      </c>
      <c r="N766" s="53">
        <v>27</v>
      </c>
      <c r="O766" s="39" t="s">
        <v>217</v>
      </c>
      <c r="P766" s="54">
        <f t="shared" si="229"/>
        <v>27</v>
      </c>
      <c r="Q766" s="40">
        <f t="shared" si="191"/>
        <v>1.1093625000000001E-2</v>
      </c>
      <c r="R766" s="55"/>
      <c r="S766" s="52" t="s">
        <v>667</v>
      </c>
      <c r="T766" s="37">
        <v>1600</v>
      </c>
      <c r="U766" s="53">
        <v>16</v>
      </c>
      <c r="V766" s="53">
        <v>25</v>
      </c>
      <c r="W766" s="57">
        <v>31</v>
      </c>
      <c r="X766" s="39" t="s">
        <v>218</v>
      </c>
      <c r="Y766" s="54">
        <f t="shared" si="227"/>
        <v>24</v>
      </c>
      <c r="Z766" s="40">
        <f t="shared" si="190"/>
        <v>9.861E-3</v>
      </c>
      <c r="AA766" s="472"/>
      <c r="AB766" s="488"/>
      <c r="AC766" s="486"/>
    </row>
    <row r="767" spans="1:29" s="44" customFormat="1" ht="12.75" x14ac:dyDescent="0.2">
      <c r="A767" s="414"/>
      <c r="B767" s="45"/>
      <c r="C767" s="46"/>
      <c r="D767" s="47"/>
      <c r="E767" s="48"/>
      <c r="F767" s="49"/>
      <c r="G767" s="50"/>
      <c r="H767" s="51"/>
      <c r="I767" s="51">
        <v>8</v>
      </c>
      <c r="J767" s="52" t="s">
        <v>667</v>
      </c>
      <c r="K767" s="37">
        <v>1600</v>
      </c>
      <c r="L767" s="53">
        <v>34</v>
      </c>
      <c r="M767" s="53">
        <v>20</v>
      </c>
      <c r="N767" s="53">
        <v>27</v>
      </c>
      <c r="O767" s="39" t="s">
        <v>217</v>
      </c>
      <c r="P767" s="54">
        <f t="shared" si="229"/>
        <v>27</v>
      </c>
      <c r="Q767" s="40">
        <f t="shared" si="191"/>
        <v>1.1093625000000001E-2</v>
      </c>
      <c r="R767" s="55"/>
      <c r="S767" s="56" t="s">
        <v>34</v>
      </c>
      <c r="T767" s="37">
        <v>1600</v>
      </c>
      <c r="U767" s="53">
        <v>0</v>
      </c>
      <c r="V767" s="53">
        <v>0</v>
      </c>
      <c r="W767" s="57">
        <v>0</v>
      </c>
      <c r="X767" s="39" t="s">
        <v>218</v>
      </c>
      <c r="Y767" s="54">
        <f t="shared" si="227"/>
        <v>0</v>
      </c>
      <c r="Z767" s="40">
        <f t="shared" si="190"/>
        <v>0</v>
      </c>
      <c r="AA767" s="472"/>
      <c r="AB767" s="488"/>
      <c r="AC767" s="486"/>
    </row>
    <row r="768" spans="1:29" s="44" customFormat="1" ht="12.75" x14ac:dyDescent="0.2">
      <c r="A768" s="414"/>
      <c r="B768" s="45"/>
      <c r="C768" s="46"/>
      <c r="D768" s="47"/>
      <c r="E768" s="48"/>
      <c r="F768" s="49"/>
      <c r="G768" s="50"/>
      <c r="H768" s="51"/>
      <c r="I768" s="51">
        <v>9</v>
      </c>
      <c r="J768" s="56" t="s">
        <v>34</v>
      </c>
      <c r="K768" s="37">
        <v>1600</v>
      </c>
      <c r="L768" s="53">
        <v>0</v>
      </c>
      <c r="M768" s="53">
        <v>0</v>
      </c>
      <c r="N768" s="53">
        <v>0</v>
      </c>
      <c r="O768" s="39" t="s">
        <v>217</v>
      </c>
      <c r="P768" s="54">
        <f t="shared" si="229"/>
        <v>0</v>
      </c>
      <c r="Q768" s="40">
        <f t="shared" si="191"/>
        <v>0</v>
      </c>
      <c r="R768" s="55"/>
      <c r="S768" s="56" t="s">
        <v>34</v>
      </c>
      <c r="T768" s="37">
        <v>1600</v>
      </c>
      <c r="U768" s="53">
        <v>0</v>
      </c>
      <c r="V768" s="53">
        <v>0</v>
      </c>
      <c r="W768" s="57">
        <v>0</v>
      </c>
      <c r="X768" s="39" t="s">
        <v>218</v>
      </c>
      <c r="Y768" s="54">
        <f t="shared" si="227"/>
        <v>0</v>
      </c>
      <c r="Z768" s="40">
        <f t="shared" si="190"/>
        <v>0</v>
      </c>
      <c r="AA768" s="472"/>
      <c r="AB768" s="488"/>
      <c r="AC768" s="486"/>
    </row>
    <row r="769" spans="1:29" s="44" customFormat="1" ht="12.75" x14ac:dyDescent="0.2">
      <c r="A769" s="414"/>
      <c r="B769" s="45"/>
      <c r="C769" s="46"/>
      <c r="D769" s="47"/>
      <c r="E769" s="48"/>
      <c r="F769" s="49"/>
      <c r="G769" s="50"/>
      <c r="H769" s="51"/>
      <c r="I769" s="51">
        <v>10</v>
      </c>
      <c r="J769" s="56" t="s">
        <v>34</v>
      </c>
      <c r="K769" s="37">
        <v>1600</v>
      </c>
      <c r="L769" s="53">
        <v>0</v>
      </c>
      <c r="M769" s="53">
        <v>0</v>
      </c>
      <c r="N769" s="53">
        <v>0</v>
      </c>
      <c r="O769" s="39" t="s">
        <v>217</v>
      </c>
      <c r="P769" s="54">
        <f t="shared" si="229"/>
        <v>0</v>
      </c>
      <c r="Q769" s="40">
        <f t="shared" si="191"/>
        <v>0</v>
      </c>
      <c r="R769" s="55"/>
      <c r="S769" s="56" t="s">
        <v>34</v>
      </c>
      <c r="T769" s="37">
        <v>1600</v>
      </c>
      <c r="U769" s="53">
        <v>0</v>
      </c>
      <c r="V769" s="53">
        <v>0</v>
      </c>
      <c r="W769" s="57">
        <v>0</v>
      </c>
      <c r="X769" s="39" t="s">
        <v>218</v>
      </c>
      <c r="Y769" s="54">
        <f t="shared" si="227"/>
        <v>0</v>
      </c>
      <c r="Z769" s="40">
        <f t="shared" si="190"/>
        <v>0</v>
      </c>
      <c r="AA769" s="472"/>
      <c r="AB769" s="488"/>
      <c r="AC769" s="486"/>
    </row>
    <row r="770" spans="1:29" s="44" customFormat="1" ht="12.75" x14ac:dyDescent="0.2">
      <c r="A770" s="414"/>
      <c r="B770" s="45"/>
      <c r="C770" s="46"/>
      <c r="D770" s="47"/>
      <c r="E770" s="48"/>
      <c r="F770" s="49"/>
      <c r="G770" s="50"/>
      <c r="H770" s="51"/>
      <c r="I770" s="51">
        <v>11</v>
      </c>
      <c r="J770" s="52" t="s">
        <v>668</v>
      </c>
      <c r="K770" s="37">
        <v>1600</v>
      </c>
      <c r="L770" s="53">
        <v>6</v>
      </c>
      <c r="M770" s="53">
        <v>0</v>
      </c>
      <c r="N770" s="53">
        <v>0</v>
      </c>
      <c r="O770" s="39" t="s">
        <v>217</v>
      </c>
      <c r="P770" s="54">
        <f t="shared" si="229"/>
        <v>2</v>
      </c>
      <c r="Q770" s="40">
        <f t="shared" si="191"/>
        <v>8.2175E-4</v>
      </c>
      <c r="R770" s="55"/>
      <c r="S770" s="56" t="s">
        <v>34</v>
      </c>
      <c r="T770" s="37">
        <v>1600</v>
      </c>
      <c r="U770" s="53">
        <v>0</v>
      </c>
      <c r="V770" s="53">
        <v>0</v>
      </c>
      <c r="W770" s="57">
        <v>0</v>
      </c>
      <c r="X770" s="39" t="s">
        <v>218</v>
      </c>
      <c r="Y770" s="54">
        <f t="shared" si="227"/>
        <v>0</v>
      </c>
      <c r="Z770" s="40">
        <f t="shared" si="190"/>
        <v>0</v>
      </c>
      <c r="AA770" s="472"/>
      <c r="AB770" s="488"/>
      <c r="AC770" s="486"/>
    </row>
    <row r="771" spans="1:29" s="44" customFormat="1" ht="12.75" x14ac:dyDescent="0.2">
      <c r="A771" s="414"/>
      <c r="B771" s="45"/>
      <c r="C771" s="46"/>
      <c r="D771" s="47"/>
      <c r="E771" s="48"/>
      <c r="F771" s="49"/>
      <c r="G771" s="50"/>
      <c r="H771" s="51"/>
      <c r="I771" s="51">
        <v>12</v>
      </c>
      <c r="J771" s="52" t="s">
        <v>419</v>
      </c>
      <c r="K771" s="37">
        <v>1600</v>
      </c>
      <c r="L771" s="53">
        <v>0</v>
      </c>
      <c r="M771" s="53">
        <v>0</v>
      </c>
      <c r="N771" s="53">
        <v>0</v>
      </c>
      <c r="O771" s="39" t="s">
        <v>217</v>
      </c>
      <c r="P771" s="54">
        <f t="shared" si="229"/>
        <v>0</v>
      </c>
      <c r="Q771" s="40">
        <f t="shared" si="191"/>
        <v>0</v>
      </c>
      <c r="R771" s="55"/>
      <c r="S771" s="52" t="s">
        <v>419</v>
      </c>
      <c r="T771" s="37">
        <v>1600</v>
      </c>
      <c r="U771" s="53">
        <v>0</v>
      </c>
      <c r="V771" s="53">
        <v>0</v>
      </c>
      <c r="W771" s="57">
        <v>0</v>
      </c>
      <c r="X771" s="39" t="s">
        <v>218</v>
      </c>
      <c r="Y771" s="54">
        <f t="shared" si="227"/>
        <v>0</v>
      </c>
      <c r="Z771" s="40">
        <f t="shared" si="190"/>
        <v>0</v>
      </c>
      <c r="AA771" s="472"/>
      <c r="AB771" s="488"/>
      <c r="AC771" s="486"/>
    </row>
    <row r="772" spans="1:29" s="44" customFormat="1" ht="12.75" x14ac:dyDescent="0.2">
      <c r="A772" s="414"/>
      <c r="B772" s="45"/>
      <c r="C772" s="46"/>
      <c r="D772" s="47"/>
      <c r="E772" s="48"/>
      <c r="F772" s="49"/>
      <c r="G772" s="50"/>
      <c r="H772" s="51"/>
      <c r="I772" s="51">
        <v>13</v>
      </c>
      <c r="J772" s="56" t="s">
        <v>34</v>
      </c>
      <c r="K772" s="37">
        <v>1600</v>
      </c>
      <c r="L772" s="53">
        <v>0</v>
      </c>
      <c r="M772" s="53">
        <v>0</v>
      </c>
      <c r="N772" s="53">
        <v>0</v>
      </c>
      <c r="O772" s="39" t="s">
        <v>217</v>
      </c>
      <c r="P772" s="54">
        <f t="shared" ref="P772:P783" si="230">(L772+M772+N772)/3</f>
        <v>0</v>
      </c>
      <c r="Q772" s="40">
        <f t="shared" ref="Q772:Q783" si="231">1.73*0.38*P772/K772</f>
        <v>0</v>
      </c>
      <c r="R772" s="55"/>
      <c r="S772" s="52" t="s">
        <v>657</v>
      </c>
      <c r="T772" s="37">
        <v>1600</v>
      </c>
      <c r="U772" s="53">
        <v>0</v>
      </c>
      <c r="V772" s="53">
        <v>0</v>
      </c>
      <c r="W772" s="57">
        <v>0</v>
      </c>
      <c r="X772" s="39" t="s">
        <v>218</v>
      </c>
      <c r="Y772" s="54">
        <f t="shared" ref="Y772:Y783" si="232">(U772+V772+W772)/3</f>
        <v>0</v>
      </c>
      <c r="Z772" s="40">
        <f t="shared" ref="Z772:Z783" si="233">1.73*0.38*Y772/T772</f>
        <v>0</v>
      </c>
      <c r="AA772" s="472"/>
      <c r="AB772" s="488"/>
      <c r="AC772" s="486"/>
    </row>
    <row r="773" spans="1:29" s="44" customFormat="1" ht="12.75" x14ac:dyDescent="0.2">
      <c r="A773" s="414"/>
      <c r="B773" s="45"/>
      <c r="C773" s="46"/>
      <c r="D773" s="47"/>
      <c r="E773" s="48"/>
      <c r="F773" s="49"/>
      <c r="G773" s="50"/>
      <c r="H773" s="51"/>
      <c r="I773" s="51">
        <v>14</v>
      </c>
      <c r="J773" s="52" t="s">
        <v>669</v>
      </c>
      <c r="K773" s="37">
        <v>1600</v>
      </c>
      <c r="L773" s="53">
        <v>30</v>
      </c>
      <c r="M773" s="53">
        <v>10</v>
      </c>
      <c r="N773" s="53">
        <v>16</v>
      </c>
      <c r="O773" s="39" t="s">
        <v>217</v>
      </c>
      <c r="P773" s="54">
        <f t="shared" si="230"/>
        <v>18.666666666666668</v>
      </c>
      <c r="Q773" s="40">
        <f t="shared" si="231"/>
        <v>7.6696666666666666E-3</v>
      </c>
      <c r="R773" s="55"/>
      <c r="S773" s="52" t="s">
        <v>660</v>
      </c>
      <c r="T773" s="37">
        <v>1600</v>
      </c>
      <c r="U773" s="53">
        <v>23</v>
      </c>
      <c r="V773" s="53">
        <v>21</v>
      </c>
      <c r="W773" s="57">
        <v>21</v>
      </c>
      <c r="X773" s="39" t="s">
        <v>218</v>
      </c>
      <c r="Y773" s="54">
        <f t="shared" si="232"/>
        <v>21.666666666666668</v>
      </c>
      <c r="Z773" s="40">
        <f t="shared" si="233"/>
        <v>8.9022916666666677E-3</v>
      </c>
      <c r="AA773" s="472"/>
      <c r="AB773" s="488"/>
      <c r="AC773" s="486"/>
    </row>
    <row r="774" spans="1:29" s="44" customFormat="1" ht="12.75" x14ac:dyDescent="0.2">
      <c r="A774" s="414"/>
      <c r="B774" s="45"/>
      <c r="C774" s="46"/>
      <c r="D774" s="47"/>
      <c r="E774" s="48"/>
      <c r="F774" s="49"/>
      <c r="G774" s="50"/>
      <c r="H774" s="51"/>
      <c r="I774" s="51">
        <v>15</v>
      </c>
      <c r="J774" s="52" t="s">
        <v>669</v>
      </c>
      <c r="K774" s="37">
        <v>1600</v>
      </c>
      <c r="L774" s="53">
        <v>30</v>
      </c>
      <c r="M774" s="53">
        <v>10</v>
      </c>
      <c r="N774" s="53">
        <v>16</v>
      </c>
      <c r="O774" s="39" t="s">
        <v>217</v>
      </c>
      <c r="P774" s="54">
        <f t="shared" si="230"/>
        <v>18.666666666666668</v>
      </c>
      <c r="Q774" s="40">
        <f t="shared" si="231"/>
        <v>7.6696666666666666E-3</v>
      </c>
      <c r="R774" s="55"/>
      <c r="S774" s="52" t="s">
        <v>659</v>
      </c>
      <c r="T774" s="37">
        <v>1600</v>
      </c>
      <c r="U774" s="53">
        <v>22</v>
      </c>
      <c r="V774" s="53">
        <v>24</v>
      </c>
      <c r="W774" s="57">
        <v>34</v>
      </c>
      <c r="X774" s="39" t="s">
        <v>218</v>
      </c>
      <c r="Y774" s="54">
        <f t="shared" si="232"/>
        <v>26.666666666666668</v>
      </c>
      <c r="Z774" s="40">
        <f t="shared" si="233"/>
        <v>1.0956666666666668E-2</v>
      </c>
      <c r="AA774" s="472"/>
      <c r="AB774" s="488"/>
      <c r="AC774" s="486"/>
    </row>
    <row r="775" spans="1:29" s="44" customFormat="1" ht="12.75" x14ac:dyDescent="0.2">
      <c r="A775" s="414"/>
      <c r="B775" s="45"/>
      <c r="C775" s="46"/>
      <c r="D775" s="47"/>
      <c r="E775" s="48"/>
      <c r="F775" s="49"/>
      <c r="G775" s="50"/>
      <c r="H775" s="51"/>
      <c r="I775" s="51">
        <v>16</v>
      </c>
      <c r="J775" s="52" t="s">
        <v>658</v>
      </c>
      <c r="K775" s="37">
        <v>1600</v>
      </c>
      <c r="L775" s="53">
        <v>0</v>
      </c>
      <c r="M775" s="53">
        <v>0</v>
      </c>
      <c r="N775" s="53">
        <v>0</v>
      </c>
      <c r="O775" s="39" t="s">
        <v>217</v>
      </c>
      <c r="P775" s="54">
        <f t="shared" ref="P775:P781" si="234">(L775+M775+N775)/3</f>
        <v>0</v>
      </c>
      <c r="Q775" s="40">
        <f t="shared" ref="Q775:Q781" si="235">1.73*0.38*P775/K775</f>
        <v>0</v>
      </c>
      <c r="R775" s="55"/>
      <c r="S775" s="52" t="s">
        <v>670</v>
      </c>
      <c r="T775" s="37">
        <v>1600</v>
      </c>
      <c r="U775" s="53">
        <v>1</v>
      </c>
      <c r="V775" s="53">
        <v>0</v>
      </c>
      <c r="W775" s="57">
        <v>0</v>
      </c>
      <c r="X775" s="39" t="s">
        <v>218</v>
      </c>
      <c r="Y775" s="54">
        <f t="shared" ref="Y775:Y781" si="236">(U775+V775+W775)/3</f>
        <v>0.33333333333333331</v>
      </c>
      <c r="Z775" s="40">
        <f t="shared" ref="Z775:Z781" si="237">1.73*0.38*Y775/T775</f>
        <v>1.3695833333333333E-4</v>
      </c>
      <c r="AA775" s="472"/>
      <c r="AB775" s="488"/>
      <c r="AC775" s="486"/>
    </row>
    <row r="776" spans="1:29" s="44" customFormat="1" ht="12.75" x14ac:dyDescent="0.2">
      <c r="A776" s="414"/>
      <c r="B776" s="45"/>
      <c r="C776" s="46"/>
      <c r="D776" s="47"/>
      <c r="E776" s="48"/>
      <c r="F776" s="49"/>
      <c r="G776" s="50"/>
      <c r="H776" s="51"/>
      <c r="I776" s="51">
        <v>17</v>
      </c>
      <c r="J776" s="52" t="s">
        <v>670</v>
      </c>
      <c r="K776" s="37">
        <v>1600</v>
      </c>
      <c r="L776" s="53">
        <v>27</v>
      </c>
      <c r="M776" s="53">
        <v>17</v>
      </c>
      <c r="N776" s="53">
        <v>24</v>
      </c>
      <c r="O776" s="39" t="s">
        <v>217</v>
      </c>
      <c r="P776" s="54">
        <f t="shared" si="234"/>
        <v>22.666666666666668</v>
      </c>
      <c r="Q776" s="40">
        <f t="shared" si="235"/>
        <v>9.3131666666666675E-3</v>
      </c>
      <c r="R776" s="55"/>
      <c r="S776" s="52" t="s">
        <v>669</v>
      </c>
      <c r="T776" s="37">
        <v>1600</v>
      </c>
      <c r="U776" s="53">
        <v>15</v>
      </c>
      <c r="V776" s="53">
        <v>11</v>
      </c>
      <c r="W776" s="57">
        <v>14</v>
      </c>
      <c r="X776" s="39" t="s">
        <v>218</v>
      </c>
      <c r="Y776" s="54">
        <f t="shared" si="236"/>
        <v>13.333333333333334</v>
      </c>
      <c r="Z776" s="40">
        <f t="shared" si="237"/>
        <v>5.4783333333333342E-3</v>
      </c>
      <c r="AA776" s="472"/>
      <c r="AB776" s="488"/>
      <c r="AC776" s="486"/>
    </row>
    <row r="777" spans="1:29" s="44" customFormat="1" ht="12.75" x14ac:dyDescent="0.2">
      <c r="A777" s="414"/>
      <c r="B777" s="45"/>
      <c r="C777" s="46"/>
      <c r="D777" s="47"/>
      <c r="E777" s="48"/>
      <c r="F777" s="49"/>
      <c r="G777" s="50"/>
      <c r="H777" s="51"/>
      <c r="I777" s="51">
        <v>18</v>
      </c>
      <c r="J777" s="52" t="s">
        <v>660</v>
      </c>
      <c r="K777" s="37">
        <v>1600</v>
      </c>
      <c r="L777" s="53">
        <v>0</v>
      </c>
      <c r="M777" s="53">
        <v>0</v>
      </c>
      <c r="N777" s="53">
        <v>0</v>
      </c>
      <c r="O777" s="39" t="s">
        <v>217</v>
      </c>
      <c r="P777" s="54">
        <f t="shared" si="234"/>
        <v>0</v>
      </c>
      <c r="Q777" s="40">
        <f t="shared" si="235"/>
        <v>0</v>
      </c>
      <c r="R777" s="55"/>
      <c r="S777" s="52" t="s">
        <v>669</v>
      </c>
      <c r="T777" s="37">
        <v>1600</v>
      </c>
      <c r="U777" s="53">
        <v>15</v>
      </c>
      <c r="V777" s="53">
        <v>11</v>
      </c>
      <c r="W777" s="57">
        <v>14</v>
      </c>
      <c r="X777" s="39" t="s">
        <v>218</v>
      </c>
      <c r="Y777" s="54">
        <f t="shared" si="236"/>
        <v>13.333333333333334</v>
      </c>
      <c r="Z777" s="40">
        <f t="shared" si="237"/>
        <v>5.4783333333333342E-3</v>
      </c>
      <c r="AA777" s="472"/>
      <c r="AB777" s="488"/>
      <c r="AC777" s="486"/>
    </row>
    <row r="778" spans="1:29" s="44" customFormat="1" ht="12.75" x14ac:dyDescent="0.2">
      <c r="A778" s="414"/>
      <c r="B778" s="45"/>
      <c r="C778" s="46"/>
      <c r="D778" s="47"/>
      <c r="E778" s="48"/>
      <c r="F778" s="49"/>
      <c r="G778" s="50"/>
      <c r="H778" s="51"/>
      <c r="I778" s="51">
        <v>19</v>
      </c>
      <c r="J778" s="52" t="s">
        <v>659</v>
      </c>
      <c r="K778" s="37">
        <v>1600</v>
      </c>
      <c r="L778" s="53">
        <v>14</v>
      </c>
      <c r="M778" s="53">
        <v>19</v>
      </c>
      <c r="N778" s="53">
        <v>18</v>
      </c>
      <c r="O778" s="39" t="s">
        <v>217</v>
      </c>
      <c r="P778" s="54">
        <f t="shared" si="234"/>
        <v>17</v>
      </c>
      <c r="Q778" s="40">
        <f t="shared" si="235"/>
        <v>6.9848749999999989E-3</v>
      </c>
      <c r="R778" s="55"/>
      <c r="S778" s="52" t="s">
        <v>665</v>
      </c>
      <c r="T778" s="37">
        <v>1600</v>
      </c>
      <c r="U778" s="53">
        <v>9</v>
      </c>
      <c r="V778" s="53">
        <v>3</v>
      </c>
      <c r="W778" s="57">
        <v>6</v>
      </c>
      <c r="X778" s="39" t="s">
        <v>218</v>
      </c>
      <c r="Y778" s="54">
        <f t="shared" si="236"/>
        <v>6</v>
      </c>
      <c r="Z778" s="40">
        <f t="shared" si="237"/>
        <v>2.46525E-3</v>
      </c>
      <c r="AA778" s="472"/>
      <c r="AB778" s="488"/>
      <c r="AC778" s="486"/>
    </row>
    <row r="779" spans="1:29" s="44" customFormat="1" ht="12.75" x14ac:dyDescent="0.2">
      <c r="A779" s="414"/>
      <c r="B779" s="45"/>
      <c r="C779" s="46"/>
      <c r="D779" s="47"/>
      <c r="E779" s="48"/>
      <c r="F779" s="49"/>
      <c r="G779" s="50"/>
      <c r="H779" s="51"/>
      <c r="I779" s="51">
        <v>20</v>
      </c>
      <c r="J779" s="52" t="s">
        <v>672</v>
      </c>
      <c r="K779" s="37">
        <v>1600</v>
      </c>
      <c r="L779" s="53">
        <v>0</v>
      </c>
      <c r="M779" s="53">
        <v>0</v>
      </c>
      <c r="N779" s="53">
        <v>0</v>
      </c>
      <c r="O779" s="39" t="s">
        <v>217</v>
      </c>
      <c r="P779" s="54">
        <f t="shared" si="234"/>
        <v>0</v>
      </c>
      <c r="Q779" s="40">
        <f t="shared" si="235"/>
        <v>0</v>
      </c>
      <c r="R779" s="55"/>
      <c r="S779" s="52" t="s">
        <v>674</v>
      </c>
      <c r="T779" s="37">
        <v>1600</v>
      </c>
      <c r="U779" s="53">
        <v>12</v>
      </c>
      <c r="V779" s="53">
        <v>14</v>
      </c>
      <c r="W779" s="57">
        <v>12</v>
      </c>
      <c r="X779" s="39" t="s">
        <v>218</v>
      </c>
      <c r="Y779" s="54">
        <f t="shared" si="236"/>
        <v>12.666666666666666</v>
      </c>
      <c r="Z779" s="40">
        <f t="shared" si="237"/>
        <v>5.2044166666666662E-3</v>
      </c>
      <c r="AA779" s="472"/>
      <c r="AB779" s="488"/>
      <c r="AC779" s="486"/>
    </row>
    <row r="780" spans="1:29" s="44" customFormat="1" ht="12.75" x14ac:dyDescent="0.2">
      <c r="A780" s="414"/>
      <c r="B780" s="45"/>
      <c r="C780" s="46"/>
      <c r="D780" s="47"/>
      <c r="E780" s="48"/>
      <c r="F780" s="49"/>
      <c r="G780" s="50"/>
      <c r="H780" s="51"/>
      <c r="I780" s="51">
        <v>21</v>
      </c>
      <c r="J780" s="52" t="s">
        <v>673</v>
      </c>
      <c r="K780" s="37">
        <v>1600</v>
      </c>
      <c r="L780" s="53">
        <v>42</v>
      </c>
      <c r="M780" s="53">
        <v>13</v>
      </c>
      <c r="N780" s="53">
        <v>19</v>
      </c>
      <c r="O780" s="39" t="s">
        <v>217</v>
      </c>
      <c r="P780" s="54">
        <f t="shared" si="234"/>
        <v>24.666666666666668</v>
      </c>
      <c r="Q780" s="40">
        <f t="shared" si="235"/>
        <v>1.0134916666666667E-2</v>
      </c>
      <c r="R780" s="55"/>
      <c r="S780" s="52" t="s">
        <v>675</v>
      </c>
      <c r="T780" s="37">
        <v>1600</v>
      </c>
      <c r="U780" s="53">
        <v>4</v>
      </c>
      <c r="V780" s="53">
        <v>6</v>
      </c>
      <c r="W780" s="57">
        <v>4</v>
      </c>
      <c r="X780" s="39" t="s">
        <v>218</v>
      </c>
      <c r="Y780" s="54">
        <f t="shared" si="236"/>
        <v>4.666666666666667</v>
      </c>
      <c r="Z780" s="40">
        <f t="shared" si="237"/>
        <v>1.9174166666666667E-3</v>
      </c>
      <c r="AA780" s="472"/>
      <c r="AB780" s="488"/>
      <c r="AC780" s="486"/>
    </row>
    <row r="781" spans="1:29" s="44" customFormat="1" ht="12.75" x14ac:dyDescent="0.2">
      <c r="A781" s="414"/>
      <c r="B781" s="45"/>
      <c r="C781" s="46"/>
      <c r="D781" s="47"/>
      <c r="E781" s="48"/>
      <c r="F781" s="49"/>
      <c r="G781" s="50"/>
      <c r="H781" s="51"/>
      <c r="I781" s="51">
        <v>22</v>
      </c>
      <c r="J781" s="52" t="s">
        <v>662</v>
      </c>
      <c r="K781" s="37">
        <v>1600</v>
      </c>
      <c r="L781" s="53">
        <v>15</v>
      </c>
      <c r="M781" s="53">
        <v>13</v>
      </c>
      <c r="N781" s="53">
        <v>10</v>
      </c>
      <c r="O781" s="39" t="s">
        <v>217</v>
      </c>
      <c r="P781" s="54">
        <f t="shared" si="234"/>
        <v>12.666666666666666</v>
      </c>
      <c r="Q781" s="40">
        <f t="shared" si="235"/>
        <v>5.2044166666666662E-3</v>
      </c>
      <c r="R781" s="55"/>
      <c r="S781" s="52" t="s">
        <v>664</v>
      </c>
      <c r="T781" s="37">
        <v>1600</v>
      </c>
      <c r="U781" s="53">
        <v>0</v>
      </c>
      <c r="V781" s="53">
        <v>0</v>
      </c>
      <c r="W781" s="57">
        <v>0</v>
      </c>
      <c r="X781" s="39" t="s">
        <v>218</v>
      </c>
      <c r="Y781" s="54">
        <f t="shared" si="236"/>
        <v>0</v>
      </c>
      <c r="Z781" s="40">
        <f t="shared" si="237"/>
        <v>0</v>
      </c>
      <c r="AA781" s="472"/>
      <c r="AB781" s="488"/>
      <c r="AC781" s="486"/>
    </row>
    <row r="782" spans="1:29" s="44" customFormat="1" ht="12.75" x14ac:dyDescent="0.2">
      <c r="A782" s="414"/>
      <c r="B782" s="45"/>
      <c r="C782" s="46"/>
      <c r="D782" s="47"/>
      <c r="E782" s="48"/>
      <c r="F782" s="49"/>
      <c r="G782" s="50"/>
      <c r="H782" s="51"/>
      <c r="I782" s="51">
        <v>23</v>
      </c>
      <c r="J782" s="52" t="s">
        <v>664</v>
      </c>
      <c r="K782" s="37">
        <v>1600</v>
      </c>
      <c r="L782" s="53">
        <v>6</v>
      </c>
      <c r="M782" s="53">
        <v>5</v>
      </c>
      <c r="N782" s="53">
        <v>5</v>
      </c>
      <c r="O782" s="39" t="s">
        <v>217</v>
      </c>
      <c r="P782" s="54">
        <f t="shared" si="230"/>
        <v>5.333333333333333</v>
      </c>
      <c r="Q782" s="40">
        <f t="shared" si="231"/>
        <v>2.1913333333333333E-3</v>
      </c>
      <c r="R782" s="55"/>
      <c r="S782" s="52" t="s">
        <v>661</v>
      </c>
      <c r="T782" s="37">
        <v>1600</v>
      </c>
      <c r="U782" s="53">
        <v>22</v>
      </c>
      <c r="V782" s="53">
        <v>21</v>
      </c>
      <c r="W782" s="57">
        <v>21</v>
      </c>
      <c r="X782" s="39" t="s">
        <v>218</v>
      </c>
      <c r="Y782" s="54">
        <f t="shared" si="232"/>
        <v>21.333333333333332</v>
      </c>
      <c r="Z782" s="40">
        <f t="shared" si="233"/>
        <v>8.7653333333333333E-3</v>
      </c>
      <c r="AA782" s="472"/>
      <c r="AB782" s="488"/>
      <c r="AC782" s="486"/>
    </row>
    <row r="783" spans="1:29" s="44" customFormat="1" ht="13.5" thickBot="1" x14ac:dyDescent="0.25">
      <c r="A783" s="414"/>
      <c r="B783" s="45"/>
      <c r="C783" s="46"/>
      <c r="D783" s="47"/>
      <c r="E783" s="48"/>
      <c r="F783" s="49"/>
      <c r="G783" s="152"/>
      <c r="H783" s="77"/>
      <c r="I783" s="77">
        <v>24</v>
      </c>
      <c r="J783" s="60" t="s">
        <v>663</v>
      </c>
      <c r="K783" s="61">
        <v>1600</v>
      </c>
      <c r="L783" s="62">
        <v>25</v>
      </c>
      <c r="M783" s="62">
        <v>19</v>
      </c>
      <c r="N783" s="62">
        <v>20</v>
      </c>
      <c r="O783" s="63" t="s">
        <v>217</v>
      </c>
      <c r="P783" s="64">
        <f t="shared" si="230"/>
        <v>21.333333333333332</v>
      </c>
      <c r="Q783" s="65">
        <f t="shared" si="231"/>
        <v>8.7653333333333333E-3</v>
      </c>
      <c r="R783" s="66"/>
      <c r="S783" s="60" t="s">
        <v>663</v>
      </c>
      <c r="T783" s="61">
        <v>1600</v>
      </c>
      <c r="U783" s="62">
        <v>46</v>
      </c>
      <c r="V783" s="62">
        <v>31</v>
      </c>
      <c r="W783" s="67">
        <v>34</v>
      </c>
      <c r="X783" s="63" t="s">
        <v>218</v>
      </c>
      <c r="Y783" s="64">
        <f t="shared" si="232"/>
        <v>37</v>
      </c>
      <c r="Z783" s="65">
        <f t="shared" si="233"/>
        <v>1.5202374999999999E-2</v>
      </c>
      <c r="AA783" s="473"/>
      <c r="AB783" s="488"/>
      <c r="AC783" s="486"/>
    </row>
    <row r="784" spans="1:29" s="44" customFormat="1" ht="13.5" thickBot="1" x14ac:dyDescent="0.25">
      <c r="A784" s="414"/>
      <c r="B784" s="29">
        <v>44848</v>
      </c>
      <c r="C784" s="30">
        <v>0.70833333333333337</v>
      </c>
      <c r="D784" s="31">
        <v>9</v>
      </c>
      <c r="E784" s="32">
        <f>(MAX(L784:N784))/K784/1.44</f>
        <v>0.11848958333333334</v>
      </c>
      <c r="F784" s="33">
        <f>(MAX(U784:W784))/T784/1.44</f>
        <v>7.0312500000000014E-2</v>
      </c>
      <c r="G784" s="34" t="s">
        <v>172</v>
      </c>
      <c r="H784" s="35" t="s">
        <v>28</v>
      </c>
      <c r="I784" s="35">
        <v>47030</v>
      </c>
      <c r="J784" s="36" t="s">
        <v>29</v>
      </c>
      <c r="K784" s="37">
        <v>1600</v>
      </c>
      <c r="L784" s="38">
        <f>SUM(L785:L808)</f>
        <v>273</v>
      </c>
      <c r="M784" s="38">
        <f>SUM(M785:M808)</f>
        <v>218</v>
      </c>
      <c r="N784" s="38">
        <f>SUM(N785:N808)</f>
        <v>217</v>
      </c>
      <c r="O784" s="68" t="s">
        <v>794</v>
      </c>
      <c r="P784" s="38">
        <f>(L784+M784+N784)/3</f>
        <v>236</v>
      </c>
      <c r="Q784" s="40">
        <f t="shared" ref="Q784:Q791" si="238">1.73*0.38*P784/K784</f>
        <v>9.6966499999999997E-2</v>
      </c>
      <c r="R784" s="69" t="s">
        <v>31</v>
      </c>
      <c r="S784" s="42" t="s">
        <v>36</v>
      </c>
      <c r="T784" s="37">
        <v>1600</v>
      </c>
      <c r="U784" s="38">
        <f>SUM(U785:U808)</f>
        <v>162</v>
      </c>
      <c r="V784" s="38">
        <f>SUM(V785:V808)</f>
        <v>139</v>
      </c>
      <c r="W784" s="43">
        <f>SUM(W785:W808)</f>
        <v>144</v>
      </c>
      <c r="X784" s="39" t="s">
        <v>107</v>
      </c>
      <c r="Y784" s="38">
        <f t="shared" ref="Y784:Y808" si="239">(U784+V784+W784)/3</f>
        <v>148.33333333333334</v>
      </c>
      <c r="Z784" s="40">
        <f t="shared" ref="Z784:Z808" si="240">1.73*0.38*Y784/T784</f>
        <v>6.0946458333333335E-2</v>
      </c>
      <c r="AA784" s="471" t="s">
        <v>31</v>
      </c>
      <c r="AB784" s="487">
        <f>Q784+Z784</f>
        <v>0.15791295833333333</v>
      </c>
      <c r="AC784" s="486">
        <f t="shared" ref="AC779:AC842" si="241">T784 - (AB784*T784)</f>
        <v>1347.3392666666666</v>
      </c>
    </row>
    <row r="785" spans="1:29" s="44" customFormat="1" ht="12.75" x14ac:dyDescent="0.2">
      <c r="A785" s="414"/>
      <c r="B785" s="45"/>
      <c r="C785" s="46"/>
      <c r="D785" s="47"/>
      <c r="E785" s="48"/>
      <c r="F785" s="49"/>
      <c r="G785" s="50"/>
      <c r="H785" s="51"/>
      <c r="I785" s="51">
        <v>1</v>
      </c>
      <c r="J785" s="56" t="s">
        <v>452</v>
      </c>
      <c r="K785" s="37">
        <v>1600</v>
      </c>
      <c r="L785" s="53">
        <v>0</v>
      </c>
      <c r="M785" s="53">
        <v>0</v>
      </c>
      <c r="N785" s="53">
        <v>0</v>
      </c>
      <c r="O785" s="70" t="s">
        <v>794</v>
      </c>
      <c r="P785" s="54">
        <f>(L785+M785+N785)/3</f>
        <v>0</v>
      </c>
      <c r="Q785" s="40">
        <f t="shared" si="238"/>
        <v>0</v>
      </c>
      <c r="R785" s="51"/>
      <c r="S785" s="56" t="s">
        <v>795</v>
      </c>
      <c r="T785" s="37">
        <v>1600</v>
      </c>
      <c r="U785" s="53">
        <v>0</v>
      </c>
      <c r="V785" s="53">
        <v>0</v>
      </c>
      <c r="W785" s="57">
        <v>0</v>
      </c>
      <c r="X785" s="70" t="s">
        <v>107</v>
      </c>
      <c r="Y785" s="54">
        <f t="shared" si="239"/>
        <v>0</v>
      </c>
      <c r="Z785" s="40">
        <f t="shared" si="240"/>
        <v>0</v>
      </c>
      <c r="AA785" s="472"/>
      <c r="AB785" s="488"/>
      <c r="AC785" s="486"/>
    </row>
    <row r="786" spans="1:29" s="44" customFormat="1" ht="12.75" x14ac:dyDescent="0.2">
      <c r="A786" s="414"/>
      <c r="B786" s="45"/>
      <c r="C786" s="46"/>
      <c r="D786" s="47"/>
      <c r="E786" s="48"/>
      <c r="F786" s="49"/>
      <c r="G786" s="50"/>
      <c r="H786" s="51"/>
      <c r="I786" s="51">
        <v>2</v>
      </c>
      <c r="J786" s="56" t="s">
        <v>644</v>
      </c>
      <c r="K786" s="37">
        <v>1600</v>
      </c>
      <c r="L786" s="53">
        <v>8</v>
      </c>
      <c r="M786" s="53">
        <v>7</v>
      </c>
      <c r="N786" s="53">
        <v>6</v>
      </c>
      <c r="O786" s="70" t="s">
        <v>794</v>
      </c>
      <c r="P786" s="54">
        <f>(L786+M786+N786)/3</f>
        <v>7</v>
      </c>
      <c r="Q786" s="40">
        <f t="shared" si="238"/>
        <v>2.8761249999999998E-3</v>
      </c>
      <c r="R786" s="51"/>
      <c r="S786" s="56" t="s">
        <v>653</v>
      </c>
      <c r="T786" s="37">
        <v>1600</v>
      </c>
      <c r="U786" s="53">
        <v>0</v>
      </c>
      <c r="V786" s="53">
        <v>1</v>
      </c>
      <c r="W786" s="57">
        <v>0</v>
      </c>
      <c r="X786" s="70" t="s">
        <v>107</v>
      </c>
      <c r="Y786" s="54">
        <f t="shared" si="239"/>
        <v>0.33333333333333331</v>
      </c>
      <c r="Z786" s="40">
        <f t="shared" si="240"/>
        <v>1.3695833333333333E-4</v>
      </c>
      <c r="AA786" s="472"/>
      <c r="AB786" s="488"/>
      <c r="AC786" s="486"/>
    </row>
    <row r="787" spans="1:29" s="44" customFormat="1" ht="12.75" x14ac:dyDescent="0.2">
      <c r="A787" s="414"/>
      <c r="B787" s="45"/>
      <c r="C787" s="46"/>
      <c r="D787" s="47"/>
      <c r="E787" s="48"/>
      <c r="F787" s="49"/>
      <c r="G787" s="50"/>
      <c r="H787" s="51"/>
      <c r="I787" s="51">
        <v>3</v>
      </c>
      <c r="J787" s="56" t="s">
        <v>645</v>
      </c>
      <c r="K787" s="37">
        <v>1600</v>
      </c>
      <c r="L787" s="53">
        <v>17</v>
      </c>
      <c r="M787" s="53">
        <v>10</v>
      </c>
      <c r="N787" s="53">
        <v>12</v>
      </c>
      <c r="O787" s="70" t="s">
        <v>794</v>
      </c>
      <c r="P787" s="54">
        <f t="shared" ref="P787:P795" si="242">(L787+M787+N787)/3</f>
        <v>13</v>
      </c>
      <c r="Q787" s="40">
        <f t="shared" si="238"/>
        <v>5.3413749999999989E-3</v>
      </c>
      <c r="R787" s="51"/>
      <c r="S787" s="56" t="s">
        <v>651</v>
      </c>
      <c r="T787" s="37">
        <v>1600</v>
      </c>
      <c r="U787" s="53">
        <v>6</v>
      </c>
      <c r="V787" s="53">
        <v>5</v>
      </c>
      <c r="W787" s="57">
        <v>7</v>
      </c>
      <c r="X787" s="70" t="s">
        <v>107</v>
      </c>
      <c r="Y787" s="54">
        <f t="shared" si="239"/>
        <v>6</v>
      </c>
      <c r="Z787" s="40">
        <f t="shared" si="240"/>
        <v>2.46525E-3</v>
      </c>
      <c r="AA787" s="472"/>
      <c r="AB787" s="488"/>
      <c r="AC787" s="486"/>
    </row>
    <row r="788" spans="1:29" s="44" customFormat="1" ht="12.75" x14ac:dyDescent="0.2">
      <c r="A788" s="414"/>
      <c r="B788" s="45"/>
      <c r="C788" s="46"/>
      <c r="D788" s="47"/>
      <c r="E788" s="48"/>
      <c r="F788" s="49"/>
      <c r="G788" s="50"/>
      <c r="H788" s="51"/>
      <c r="I788" s="51">
        <v>4</v>
      </c>
      <c r="J788" s="56" t="s">
        <v>645</v>
      </c>
      <c r="K788" s="37">
        <v>1600</v>
      </c>
      <c r="L788" s="53">
        <v>17</v>
      </c>
      <c r="M788" s="53">
        <v>10</v>
      </c>
      <c r="N788" s="53">
        <v>12</v>
      </c>
      <c r="O788" s="70" t="s">
        <v>794</v>
      </c>
      <c r="P788" s="54">
        <f t="shared" si="242"/>
        <v>13</v>
      </c>
      <c r="Q788" s="40">
        <f t="shared" si="238"/>
        <v>5.3413749999999989E-3</v>
      </c>
      <c r="R788" s="51"/>
      <c r="S788" s="56" t="s">
        <v>651</v>
      </c>
      <c r="T788" s="37">
        <v>1600</v>
      </c>
      <c r="U788" s="53">
        <v>6</v>
      </c>
      <c r="V788" s="53">
        <v>5</v>
      </c>
      <c r="W788" s="57">
        <v>7</v>
      </c>
      <c r="X788" s="70" t="s">
        <v>107</v>
      </c>
      <c r="Y788" s="54">
        <f t="shared" si="239"/>
        <v>6</v>
      </c>
      <c r="Z788" s="40">
        <f t="shared" si="240"/>
        <v>2.46525E-3</v>
      </c>
      <c r="AA788" s="472"/>
      <c r="AB788" s="488"/>
      <c r="AC788" s="486"/>
    </row>
    <row r="789" spans="1:29" s="44" customFormat="1" ht="12.75" x14ac:dyDescent="0.2">
      <c r="A789" s="414"/>
      <c r="B789" s="45"/>
      <c r="C789" s="46"/>
      <c r="D789" s="47"/>
      <c r="E789" s="48"/>
      <c r="F789" s="49"/>
      <c r="G789" s="50"/>
      <c r="H789" s="51"/>
      <c r="I789" s="51">
        <v>5</v>
      </c>
      <c r="J789" s="56" t="s">
        <v>655</v>
      </c>
      <c r="K789" s="37">
        <v>1600</v>
      </c>
      <c r="L789" s="53">
        <v>7</v>
      </c>
      <c r="M789" s="53">
        <v>4</v>
      </c>
      <c r="N789" s="53">
        <v>8</v>
      </c>
      <c r="O789" s="70" t="s">
        <v>794</v>
      </c>
      <c r="P789" s="54">
        <f t="shared" si="242"/>
        <v>6.333333333333333</v>
      </c>
      <c r="Q789" s="40">
        <f t="shared" si="238"/>
        <v>2.6022083333333331E-3</v>
      </c>
      <c r="R789" s="51"/>
      <c r="S789" s="56" t="s">
        <v>647</v>
      </c>
      <c r="T789" s="37">
        <v>1600</v>
      </c>
      <c r="U789" s="53">
        <v>9</v>
      </c>
      <c r="V789" s="53">
        <v>6</v>
      </c>
      <c r="W789" s="57">
        <v>6</v>
      </c>
      <c r="X789" s="70" t="s">
        <v>107</v>
      </c>
      <c r="Y789" s="54">
        <f t="shared" si="239"/>
        <v>7</v>
      </c>
      <c r="Z789" s="40">
        <f t="shared" si="240"/>
        <v>2.8761249999999998E-3</v>
      </c>
      <c r="AA789" s="472"/>
      <c r="AB789" s="488"/>
      <c r="AC789" s="486"/>
    </row>
    <row r="790" spans="1:29" s="44" customFormat="1" ht="12.75" x14ac:dyDescent="0.2">
      <c r="A790" s="414"/>
      <c r="B790" s="45"/>
      <c r="C790" s="46"/>
      <c r="D790" s="47"/>
      <c r="E790" s="48"/>
      <c r="F790" s="49"/>
      <c r="G790" s="50"/>
      <c r="H790" s="51"/>
      <c r="I790" s="51">
        <v>6</v>
      </c>
      <c r="J790" s="56" t="s">
        <v>654</v>
      </c>
      <c r="K790" s="37">
        <v>1600</v>
      </c>
      <c r="L790" s="53">
        <v>16</v>
      </c>
      <c r="M790" s="53">
        <v>18</v>
      </c>
      <c r="N790" s="53">
        <v>14</v>
      </c>
      <c r="O790" s="70" t="s">
        <v>794</v>
      </c>
      <c r="P790" s="54">
        <f t="shared" si="242"/>
        <v>16</v>
      </c>
      <c r="Q790" s="40">
        <f t="shared" si="238"/>
        <v>6.574E-3</v>
      </c>
      <c r="R790" s="51"/>
      <c r="S790" s="56" t="s">
        <v>647</v>
      </c>
      <c r="T790" s="37">
        <v>1600</v>
      </c>
      <c r="U790" s="53">
        <v>9</v>
      </c>
      <c r="V790" s="53">
        <v>6</v>
      </c>
      <c r="W790" s="57">
        <v>6</v>
      </c>
      <c r="X790" s="70" t="s">
        <v>107</v>
      </c>
      <c r="Y790" s="54">
        <f t="shared" si="239"/>
        <v>7</v>
      </c>
      <c r="Z790" s="40">
        <f t="shared" si="240"/>
        <v>2.8761249999999998E-3</v>
      </c>
      <c r="AA790" s="472"/>
      <c r="AB790" s="488"/>
      <c r="AC790" s="486"/>
    </row>
    <row r="791" spans="1:29" s="44" customFormat="1" ht="12.75" x14ac:dyDescent="0.2">
      <c r="A791" s="414"/>
      <c r="B791" s="45"/>
      <c r="C791" s="46"/>
      <c r="D791" s="47"/>
      <c r="E791" s="48"/>
      <c r="F791" s="49"/>
      <c r="G791" s="50"/>
      <c r="H791" s="51"/>
      <c r="I791" s="51">
        <v>7</v>
      </c>
      <c r="J791" s="56" t="s">
        <v>654</v>
      </c>
      <c r="K791" s="37">
        <v>1600</v>
      </c>
      <c r="L791" s="53">
        <v>16</v>
      </c>
      <c r="M791" s="53">
        <v>18</v>
      </c>
      <c r="N791" s="53">
        <v>14</v>
      </c>
      <c r="O791" s="70" t="s">
        <v>794</v>
      </c>
      <c r="P791" s="54">
        <f t="shared" si="242"/>
        <v>16</v>
      </c>
      <c r="Q791" s="40">
        <f t="shared" si="238"/>
        <v>6.574E-3</v>
      </c>
      <c r="R791" s="51"/>
      <c r="S791" s="56" t="s">
        <v>647</v>
      </c>
      <c r="T791" s="37">
        <v>1600</v>
      </c>
      <c r="U791" s="53">
        <v>9</v>
      </c>
      <c r="V791" s="53">
        <v>6</v>
      </c>
      <c r="W791" s="57">
        <v>6</v>
      </c>
      <c r="X791" s="70" t="s">
        <v>107</v>
      </c>
      <c r="Y791" s="54">
        <f t="shared" si="239"/>
        <v>7</v>
      </c>
      <c r="Z791" s="40">
        <f t="shared" si="240"/>
        <v>2.8761249999999998E-3</v>
      </c>
      <c r="AA791" s="472"/>
      <c r="AB791" s="488"/>
      <c r="AC791" s="486"/>
    </row>
    <row r="792" spans="1:29" s="44" customFormat="1" ht="12.75" x14ac:dyDescent="0.2">
      <c r="A792" s="414"/>
      <c r="B792" s="45"/>
      <c r="C792" s="46"/>
      <c r="D792" s="47"/>
      <c r="E792" s="48"/>
      <c r="F792" s="49"/>
      <c r="G792" s="50"/>
      <c r="H792" s="51"/>
      <c r="I792" s="51">
        <v>8</v>
      </c>
      <c r="J792" s="56" t="s">
        <v>646</v>
      </c>
      <c r="K792" s="37">
        <v>1600</v>
      </c>
      <c r="L792" s="53">
        <v>12</v>
      </c>
      <c r="M792" s="53">
        <v>15</v>
      </c>
      <c r="N792" s="53">
        <v>14</v>
      </c>
      <c r="O792" s="70" t="s">
        <v>794</v>
      </c>
      <c r="P792" s="54">
        <f t="shared" si="242"/>
        <v>13.666666666666666</v>
      </c>
      <c r="Q792" s="40">
        <f>1.73*0.38*P792/K792</f>
        <v>5.615291666666666E-3</v>
      </c>
      <c r="R792" s="51"/>
      <c r="S792" s="56" t="s">
        <v>649</v>
      </c>
      <c r="T792" s="37">
        <v>1600</v>
      </c>
      <c r="U792" s="53">
        <v>12</v>
      </c>
      <c r="V792" s="53">
        <v>15</v>
      </c>
      <c r="W792" s="57">
        <v>9</v>
      </c>
      <c r="X792" s="70" t="s">
        <v>107</v>
      </c>
      <c r="Y792" s="54">
        <f t="shared" si="239"/>
        <v>12</v>
      </c>
      <c r="Z792" s="40">
        <f t="shared" si="240"/>
        <v>4.9305E-3</v>
      </c>
      <c r="AA792" s="472"/>
      <c r="AB792" s="488"/>
      <c r="AC792" s="486"/>
    </row>
    <row r="793" spans="1:29" s="44" customFormat="1" ht="12.75" x14ac:dyDescent="0.2">
      <c r="A793" s="414"/>
      <c r="B793" s="45"/>
      <c r="C793" s="46"/>
      <c r="D793" s="47"/>
      <c r="E793" s="48"/>
      <c r="F793" s="49"/>
      <c r="G793" s="50"/>
      <c r="H793" s="51"/>
      <c r="I793" s="51">
        <v>9</v>
      </c>
      <c r="J793" s="56" t="s">
        <v>648</v>
      </c>
      <c r="K793" s="37">
        <v>1600</v>
      </c>
      <c r="L793" s="53">
        <v>28</v>
      </c>
      <c r="M793" s="53">
        <v>15</v>
      </c>
      <c r="N793" s="53">
        <v>18</v>
      </c>
      <c r="O793" s="70" t="s">
        <v>794</v>
      </c>
      <c r="P793" s="54">
        <f t="shared" si="242"/>
        <v>20.333333333333332</v>
      </c>
      <c r="Q793" s="40">
        <f t="shared" ref="Q793:Q801" si="243">1.73*0.38*P793/K793</f>
        <v>8.3544583333333318E-3</v>
      </c>
      <c r="R793" s="51"/>
      <c r="S793" s="56" t="s">
        <v>649</v>
      </c>
      <c r="T793" s="37">
        <v>1600</v>
      </c>
      <c r="U793" s="53">
        <v>12</v>
      </c>
      <c r="V793" s="53">
        <v>15</v>
      </c>
      <c r="W793" s="57">
        <v>9</v>
      </c>
      <c r="X793" s="70" t="s">
        <v>107</v>
      </c>
      <c r="Y793" s="54">
        <f t="shared" si="239"/>
        <v>12</v>
      </c>
      <c r="Z793" s="40">
        <f t="shared" si="240"/>
        <v>4.9305E-3</v>
      </c>
      <c r="AA793" s="472"/>
      <c r="AB793" s="488"/>
      <c r="AC793" s="486"/>
    </row>
    <row r="794" spans="1:29" s="44" customFormat="1" ht="12.75" x14ac:dyDescent="0.2">
      <c r="A794" s="414"/>
      <c r="B794" s="45"/>
      <c r="C794" s="46"/>
      <c r="D794" s="47"/>
      <c r="E794" s="48"/>
      <c r="F794" s="49"/>
      <c r="G794" s="50"/>
      <c r="H794" s="51"/>
      <c r="I794" s="51">
        <v>10</v>
      </c>
      <c r="J794" s="56" t="s">
        <v>648</v>
      </c>
      <c r="K794" s="37">
        <v>1600</v>
      </c>
      <c r="L794" s="53">
        <v>28</v>
      </c>
      <c r="M794" s="53">
        <v>15</v>
      </c>
      <c r="N794" s="53">
        <v>18</v>
      </c>
      <c r="O794" s="70" t="s">
        <v>794</v>
      </c>
      <c r="P794" s="54">
        <f t="shared" si="242"/>
        <v>20.333333333333332</v>
      </c>
      <c r="Q794" s="40">
        <f t="shared" si="243"/>
        <v>8.3544583333333318E-3</v>
      </c>
      <c r="R794" s="51"/>
      <c r="S794" s="56" t="s">
        <v>648</v>
      </c>
      <c r="T794" s="37">
        <v>1600</v>
      </c>
      <c r="U794" s="53">
        <v>10</v>
      </c>
      <c r="V794" s="53">
        <v>9</v>
      </c>
      <c r="W794" s="57">
        <v>7</v>
      </c>
      <c r="X794" s="70" t="s">
        <v>107</v>
      </c>
      <c r="Y794" s="54">
        <f t="shared" si="239"/>
        <v>8.6666666666666661</v>
      </c>
      <c r="Z794" s="40">
        <f t="shared" si="240"/>
        <v>3.5609166666666662E-3</v>
      </c>
      <c r="AA794" s="472"/>
      <c r="AB794" s="488"/>
      <c r="AC794" s="486"/>
    </row>
    <row r="795" spans="1:29" s="44" customFormat="1" ht="12.75" x14ac:dyDescent="0.2">
      <c r="A795" s="414"/>
      <c r="B795" s="45"/>
      <c r="C795" s="46"/>
      <c r="D795" s="47"/>
      <c r="E795" s="48"/>
      <c r="F795" s="49"/>
      <c r="G795" s="50"/>
      <c r="H795" s="51"/>
      <c r="I795" s="51">
        <v>11</v>
      </c>
      <c r="J795" s="56" t="s">
        <v>649</v>
      </c>
      <c r="K795" s="37">
        <v>1600</v>
      </c>
      <c r="L795" s="53">
        <v>19</v>
      </c>
      <c r="M795" s="53">
        <v>17</v>
      </c>
      <c r="N795" s="53">
        <v>13</v>
      </c>
      <c r="O795" s="70" t="s">
        <v>794</v>
      </c>
      <c r="P795" s="54">
        <f t="shared" si="242"/>
        <v>16.333333333333332</v>
      </c>
      <c r="Q795" s="40">
        <f t="shared" si="243"/>
        <v>6.7109583333333327E-3</v>
      </c>
      <c r="R795" s="51"/>
      <c r="S795" s="56" t="s">
        <v>648</v>
      </c>
      <c r="T795" s="37">
        <v>1600</v>
      </c>
      <c r="U795" s="53">
        <v>10</v>
      </c>
      <c r="V795" s="53">
        <v>9</v>
      </c>
      <c r="W795" s="57">
        <v>7</v>
      </c>
      <c r="X795" s="70" t="s">
        <v>107</v>
      </c>
      <c r="Y795" s="54">
        <f t="shared" si="239"/>
        <v>8.6666666666666661</v>
      </c>
      <c r="Z795" s="40">
        <f t="shared" si="240"/>
        <v>3.5609166666666662E-3</v>
      </c>
      <c r="AA795" s="472"/>
      <c r="AB795" s="488"/>
      <c r="AC795" s="486"/>
    </row>
    <row r="796" spans="1:29" s="44" customFormat="1" ht="12.75" x14ac:dyDescent="0.2">
      <c r="A796" s="414"/>
      <c r="B796" s="45"/>
      <c r="C796" s="46"/>
      <c r="D796" s="47"/>
      <c r="E796" s="48"/>
      <c r="F796" s="49"/>
      <c r="G796" s="50"/>
      <c r="H796" s="51"/>
      <c r="I796" s="51">
        <v>12</v>
      </c>
      <c r="J796" s="56" t="s">
        <v>649</v>
      </c>
      <c r="K796" s="37">
        <v>1600</v>
      </c>
      <c r="L796" s="53">
        <v>19</v>
      </c>
      <c r="M796" s="53">
        <v>17</v>
      </c>
      <c r="N796" s="53">
        <v>13</v>
      </c>
      <c r="O796" s="70" t="s">
        <v>794</v>
      </c>
      <c r="P796" s="54">
        <f>(L796+M796+N796)/3</f>
        <v>16.333333333333332</v>
      </c>
      <c r="Q796" s="40">
        <f t="shared" si="243"/>
        <v>6.7109583333333327E-3</v>
      </c>
      <c r="R796" s="51"/>
      <c r="S796" s="56" t="s">
        <v>650</v>
      </c>
      <c r="T796" s="37">
        <v>1600</v>
      </c>
      <c r="U796" s="53">
        <v>1</v>
      </c>
      <c r="V796" s="53">
        <v>2</v>
      </c>
      <c r="W796" s="57">
        <v>1</v>
      </c>
      <c r="X796" s="70" t="s">
        <v>107</v>
      </c>
      <c r="Y796" s="54">
        <f t="shared" si="239"/>
        <v>1.3333333333333333</v>
      </c>
      <c r="Z796" s="40">
        <f t="shared" si="240"/>
        <v>5.4783333333333333E-4</v>
      </c>
      <c r="AA796" s="472"/>
      <c r="AB796" s="488"/>
      <c r="AC796" s="486"/>
    </row>
    <row r="797" spans="1:29" s="44" customFormat="1" ht="12.75" x14ac:dyDescent="0.2">
      <c r="A797" s="414"/>
      <c r="B797" s="45"/>
      <c r="C797" s="46"/>
      <c r="D797" s="47"/>
      <c r="E797" s="48"/>
      <c r="F797" s="49"/>
      <c r="G797" s="50"/>
      <c r="H797" s="51"/>
      <c r="I797" s="51">
        <v>13</v>
      </c>
      <c r="J797" s="56" t="s">
        <v>34</v>
      </c>
      <c r="K797" s="37">
        <v>1600</v>
      </c>
      <c r="L797" s="53">
        <v>0</v>
      </c>
      <c r="M797" s="53">
        <v>0</v>
      </c>
      <c r="N797" s="53">
        <v>0</v>
      </c>
      <c r="O797" s="70" t="s">
        <v>794</v>
      </c>
      <c r="P797" s="54">
        <f t="shared" ref="P797:P808" si="244">(L797+M797+N797)/3</f>
        <v>0</v>
      </c>
      <c r="Q797" s="40">
        <f t="shared" si="243"/>
        <v>0</v>
      </c>
      <c r="R797" s="51"/>
      <c r="S797" s="56" t="s">
        <v>34</v>
      </c>
      <c r="T797" s="37">
        <v>1600</v>
      </c>
      <c r="U797" s="53">
        <v>0</v>
      </c>
      <c r="V797" s="53">
        <v>0</v>
      </c>
      <c r="W797" s="57">
        <v>0</v>
      </c>
      <c r="X797" s="70" t="s">
        <v>107</v>
      </c>
      <c r="Y797" s="54">
        <f t="shared" si="239"/>
        <v>0</v>
      </c>
      <c r="Z797" s="40">
        <f t="shared" si="240"/>
        <v>0</v>
      </c>
      <c r="AA797" s="472"/>
      <c r="AB797" s="488"/>
      <c r="AC797" s="486"/>
    </row>
    <row r="798" spans="1:29" s="44" customFormat="1" ht="12.75" x14ac:dyDescent="0.2">
      <c r="A798" s="414"/>
      <c r="B798" s="45"/>
      <c r="C798" s="46"/>
      <c r="D798" s="47"/>
      <c r="E798" s="48"/>
      <c r="F798" s="49"/>
      <c r="G798" s="50"/>
      <c r="H798" s="51"/>
      <c r="I798" s="51">
        <v>14</v>
      </c>
      <c r="J798" s="56" t="s">
        <v>34</v>
      </c>
      <c r="K798" s="37">
        <v>1600</v>
      </c>
      <c r="L798" s="53">
        <v>0</v>
      </c>
      <c r="M798" s="53">
        <v>0</v>
      </c>
      <c r="N798" s="53">
        <v>0</v>
      </c>
      <c r="O798" s="70" t="s">
        <v>794</v>
      </c>
      <c r="P798" s="54">
        <f t="shared" si="244"/>
        <v>0</v>
      </c>
      <c r="Q798" s="40">
        <f t="shared" si="243"/>
        <v>0</v>
      </c>
      <c r="R798" s="51"/>
      <c r="S798" s="56" t="s">
        <v>34</v>
      </c>
      <c r="T798" s="37">
        <v>1600</v>
      </c>
      <c r="U798" s="53">
        <v>0</v>
      </c>
      <c r="V798" s="53">
        <v>0</v>
      </c>
      <c r="W798" s="57">
        <v>0</v>
      </c>
      <c r="X798" s="70" t="s">
        <v>107</v>
      </c>
      <c r="Y798" s="54">
        <f t="shared" si="239"/>
        <v>0</v>
      </c>
      <c r="Z798" s="40">
        <f t="shared" si="240"/>
        <v>0</v>
      </c>
      <c r="AA798" s="472"/>
      <c r="AB798" s="488"/>
      <c r="AC798" s="486"/>
    </row>
    <row r="799" spans="1:29" s="44" customFormat="1" ht="12.75" x14ac:dyDescent="0.2">
      <c r="A799" s="414"/>
      <c r="B799" s="45"/>
      <c r="C799" s="46"/>
      <c r="D799" s="47"/>
      <c r="E799" s="48"/>
      <c r="F799" s="49"/>
      <c r="G799" s="50"/>
      <c r="H799" s="51"/>
      <c r="I799" s="51">
        <v>15</v>
      </c>
      <c r="J799" s="56" t="s">
        <v>650</v>
      </c>
      <c r="K799" s="37">
        <v>1600</v>
      </c>
      <c r="L799" s="53">
        <v>4</v>
      </c>
      <c r="M799" s="53">
        <v>6</v>
      </c>
      <c r="N799" s="53">
        <v>7</v>
      </c>
      <c r="O799" s="70" t="s">
        <v>794</v>
      </c>
      <c r="P799" s="54">
        <f t="shared" si="244"/>
        <v>5.666666666666667</v>
      </c>
      <c r="Q799" s="40">
        <f t="shared" si="243"/>
        <v>2.3282916666666669E-3</v>
      </c>
      <c r="R799" s="51"/>
      <c r="S799" s="56" t="s">
        <v>34</v>
      </c>
      <c r="T799" s="37">
        <v>1600</v>
      </c>
      <c r="U799" s="53">
        <v>0</v>
      </c>
      <c r="V799" s="53">
        <v>0</v>
      </c>
      <c r="W799" s="57">
        <v>0</v>
      </c>
      <c r="X799" s="70" t="s">
        <v>107</v>
      </c>
      <c r="Y799" s="54">
        <f t="shared" si="239"/>
        <v>0</v>
      </c>
      <c r="Z799" s="40">
        <f t="shared" si="240"/>
        <v>0</v>
      </c>
      <c r="AA799" s="472"/>
      <c r="AB799" s="488"/>
      <c r="AC799" s="486"/>
    </row>
    <row r="800" spans="1:29" s="44" customFormat="1" ht="12.75" x14ac:dyDescent="0.2">
      <c r="A800" s="414"/>
      <c r="B800" s="45"/>
      <c r="C800" s="46"/>
      <c r="D800" s="47"/>
      <c r="E800" s="48"/>
      <c r="F800" s="49"/>
      <c r="G800" s="50"/>
      <c r="H800" s="51"/>
      <c r="I800" s="51">
        <v>16</v>
      </c>
      <c r="J800" s="56" t="s">
        <v>651</v>
      </c>
      <c r="K800" s="37">
        <v>1600</v>
      </c>
      <c r="L800" s="53">
        <v>10</v>
      </c>
      <c r="M800" s="53">
        <v>5</v>
      </c>
      <c r="N800" s="53">
        <v>7</v>
      </c>
      <c r="O800" s="70" t="s">
        <v>794</v>
      </c>
      <c r="P800" s="54">
        <f t="shared" si="244"/>
        <v>7.333333333333333</v>
      </c>
      <c r="Q800" s="40">
        <f t="shared" si="243"/>
        <v>3.0130833333333329E-3</v>
      </c>
      <c r="R800" s="51"/>
      <c r="S800" s="56" t="s">
        <v>34</v>
      </c>
      <c r="T800" s="37">
        <v>1600</v>
      </c>
      <c r="U800" s="53">
        <v>0</v>
      </c>
      <c r="V800" s="53">
        <v>0</v>
      </c>
      <c r="W800" s="57">
        <v>0</v>
      </c>
      <c r="X800" s="70" t="s">
        <v>107</v>
      </c>
      <c r="Y800" s="54">
        <f t="shared" si="239"/>
        <v>0</v>
      </c>
      <c r="Z800" s="40">
        <f t="shared" si="240"/>
        <v>0</v>
      </c>
      <c r="AA800" s="472"/>
      <c r="AB800" s="488"/>
      <c r="AC800" s="486"/>
    </row>
    <row r="801" spans="1:29" s="44" customFormat="1" ht="12.75" x14ac:dyDescent="0.2">
      <c r="A801" s="414"/>
      <c r="B801" s="45"/>
      <c r="C801" s="46"/>
      <c r="D801" s="47"/>
      <c r="E801" s="48"/>
      <c r="F801" s="49"/>
      <c r="G801" s="50"/>
      <c r="H801" s="51"/>
      <c r="I801" s="51">
        <v>17</v>
      </c>
      <c r="J801" s="56" t="s">
        <v>651</v>
      </c>
      <c r="K801" s="37">
        <v>1600</v>
      </c>
      <c r="L801" s="53">
        <v>10</v>
      </c>
      <c r="M801" s="53">
        <v>5</v>
      </c>
      <c r="N801" s="53">
        <v>7</v>
      </c>
      <c r="O801" s="70" t="s">
        <v>794</v>
      </c>
      <c r="P801" s="54">
        <f t="shared" si="244"/>
        <v>7.333333333333333</v>
      </c>
      <c r="Q801" s="40">
        <f t="shared" si="243"/>
        <v>3.0130833333333329E-3</v>
      </c>
      <c r="R801" s="51"/>
      <c r="S801" s="56" t="s">
        <v>646</v>
      </c>
      <c r="T801" s="37">
        <v>1600</v>
      </c>
      <c r="U801" s="53">
        <v>2</v>
      </c>
      <c r="V801" s="53">
        <v>1</v>
      </c>
      <c r="W801" s="57">
        <v>3</v>
      </c>
      <c r="X801" s="70" t="s">
        <v>107</v>
      </c>
      <c r="Y801" s="54">
        <f t="shared" si="239"/>
        <v>2</v>
      </c>
      <c r="Z801" s="40">
        <f t="shared" si="240"/>
        <v>8.2175E-4</v>
      </c>
      <c r="AA801" s="472"/>
      <c r="AB801" s="488"/>
      <c r="AC801" s="486"/>
    </row>
    <row r="802" spans="1:29" s="44" customFormat="1" ht="12.75" x14ac:dyDescent="0.2">
      <c r="A802" s="414"/>
      <c r="B802" s="45"/>
      <c r="C802" s="46"/>
      <c r="D802" s="47"/>
      <c r="E802" s="48"/>
      <c r="F802" s="49"/>
      <c r="G802" s="50"/>
      <c r="H802" s="51"/>
      <c r="I802" s="51">
        <v>18</v>
      </c>
      <c r="J802" s="56" t="s">
        <v>647</v>
      </c>
      <c r="K802" s="37">
        <v>1600</v>
      </c>
      <c r="L802" s="53">
        <v>8</v>
      </c>
      <c r="M802" s="53">
        <v>9</v>
      </c>
      <c r="N802" s="53">
        <v>11</v>
      </c>
      <c r="O802" s="70" t="s">
        <v>794</v>
      </c>
      <c r="P802" s="54">
        <f t="shared" si="244"/>
        <v>9.3333333333333339</v>
      </c>
      <c r="Q802" s="40">
        <f>1.73*0.38*P802/K802</f>
        <v>3.8348333333333333E-3</v>
      </c>
      <c r="R802" s="51"/>
      <c r="S802" s="56" t="s">
        <v>654</v>
      </c>
      <c r="T802" s="37">
        <v>1600</v>
      </c>
      <c r="U802" s="53">
        <v>12</v>
      </c>
      <c r="V802" s="53">
        <v>9</v>
      </c>
      <c r="W802" s="57">
        <v>8</v>
      </c>
      <c r="X802" s="70" t="s">
        <v>107</v>
      </c>
      <c r="Y802" s="54">
        <f t="shared" si="239"/>
        <v>9.6666666666666661</v>
      </c>
      <c r="Z802" s="40">
        <f t="shared" si="240"/>
        <v>3.971791666666666E-3</v>
      </c>
      <c r="AA802" s="472"/>
      <c r="AB802" s="488"/>
      <c r="AC802" s="486"/>
    </row>
    <row r="803" spans="1:29" s="44" customFormat="1" ht="12.75" x14ac:dyDescent="0.2">
      <c r="A803" s="414"/>
      <c r="B803" s="45"/>
      <c r="C803" s="46"/>
      <c r="D803" s="47"/>
      <c r="E803" s="48"/>
      <c r="F803" s="49"/>
      <c r="G803" s="50"/>
      <c r="H803" s="51"/>
      <c r="I803" s="51">
        <v>19</v>
      </c>
      <c r="J803" s="56" t="s">
        <v>647</v>
      </c>
      <c r="K803" s="37">
        <v>1600</v>
      </c>
      <c r="L803" s="53">
        <v>8</v>
      </c>
      <c r="M803" s="53">
        <v>9</v>
      </c>
      <c r="N803" s="53">
        <v>11</v>
      </c>
      <c r="O803" s="70" t="s">
        <v>794</v>
      </c>
      <c r="P803" s="54">
        <f t="shared" si="244"/>
        <v>9.3333333333333339</v>
      </c>
      <c r="Q803" s="40">
        <f>1.73*0.38*P803/K803</f>
        <v>3.8348333333333333E-3</v>
      </c>
      <c r="R803" s="51"/>
      <c r="S803" s="56" t="s">
        <v>654</v>
      </c>
      <c r="T803" s="37">
        <v>1600</v>
      </c>
      <c r="U803" s="53">
        <v>12</v>
      </c>
      <c r="V803" s="53">
        <v>9</v>
      </c>
      <c r="W803" s="57">
        <v>8</v>
      </c>
      <c r="X803" s="70" t="s">
        <v>107</v>
      </c>
      <c r="Y803" s="54">
        <f t="shared" si="239"/>
        <v>9.6666666666666661</v>
      </c>
      <c r="Z803" s="40">
        <f t="shared" si="240"/>
        <v>3.971791666666666E-3</v>
      </c>
      <c r="AA803" s="472"/>
      <c r="AB803" s="488"/>
      <c r="AC803" s="486"/>
    </row>
    <row r="804" spans="1:29" s="44" customFormat="1" ht="12.75" x14ac:dyDescent="0.2">
      <c r="A804" s="414"/>
      <c r="B804" s="45"/>
      <c r="C804" s="46"/>
      <c r="D804" s="47"/>
      <c r="E804" s="48"/>
      <c r="F804" s="49"/>
      <c r="G804" s="50"/>
      <c r="H804" s="51"/>
      <c r="I804" s="51">
        <v>20</v>
      </c>
      <c r="J804" s="56" t="s">
        <v>647</v>
      </c>
      <c r="K804" s="37">
        <v>1600</v>
      </c>
      <c r="L804" s="53">
        <v>8</v>
      </c>
      <c r="M804" s="53">
        <v>9</v>
      </c>
      <c r="N804" s="53">
        <v>11</v>
      </c>
      <c r="O804" s="70" t="s">
        <v>794</v>
      </c>
      <c r="P804" s="54">
        <f t="shared" si="244"/>
        <v>9.3333333333333339</v>
      </c>
      <c r="Q804" s="40">
        <f t="shared" ref="Q804:Q808" si="245">1.73*0.38*P804/K804</f>
        <v>3.8348333333333333E-3</v>
      </c>
      <c r="R804" s="51"/>
      <c r="S804" s="56" t="s">
        <v>655</v>
      </c>
      <c r="T804" s="37">
        <v>1600</v>
      </c>
      <c r="U804" s="53">
        <v>24</v>
      </c>
      <c r="V804" s="53">
        <v>26</v>
      </c>
      <c r="W804" s="57">
        <v>37</v>
      </c>
      <c r="X804" s="70" t="s">
        <v>107</v>
      </c>
      <c r="Y804" s="54">
        <f t="shared" si="239"/>
        <v>29</v>
      </c>
      <c r="Z804" s="40">
        <f t="shared" si="240"/>
        <v>1.1915374999999999E-2</v>
      </c>
      <c r="AA804" s="472"/>
      <c r="AB804" s="488"/>
      <c r="AC804" s="486"/>
    </row>
    <row r="805" spans="1:29" s="44" customFormat="1" ht="12.75" x14ac:dyDescent="0.2">
      <c r="A805" s="414"/>
      <c r="B805" s="45"/>
      <c r="C805" s="46"/>
      <c r="D805" s="47"/>
      <c r="E805" s="48"/>
      <c r="F805" s="49"/>
      <c r="G805" s="50"/>
      <c r="H805" s="51"/>
      <c r="I805" s="51">
        <v>21</v>
      </c>
      <c r="J805" s="56" t="s">
        <v>34</v>
      </c>
      <c r="K805" s="37">
        <v>1600</v>
      </c>
      <c r="L805" s="53">
        <v>0</v>
      </c>
      <c r="M805" s="53">
        <v>0</v>
      </c>
      <c r="N805" s="53">
        <v>0</v>
      </c>
      <c r="O805" s="70" t="s">
        <v>794</v>
      </c>
      <c r="P805" s="54">
        <f t="shared" si="244"/>
        <v>0</v>
      </c>
      <c r="Q805" s="40">
        <f t="shared" si="245"/>
        <v>0</v>
      </c>
      <c r="R805" s="51"/>
      <c r="S805" s="56" t="s">
        <v>644</v>
      </c>
      <c r="T805" s="37">
        <v>1600</v>
      </c>
      <c r="U805" s="53">
        <v>2</v>
      </c>
      <c r="V805" s="53">
        <v>7</v>
      </c>
      <c r="W805" s="57">
        <v>5</v>
      </c>
      <c r="X805" s="70" t="s">
        <v>107</v>
      </c>
      <c r="Y805" s="54">
        <f t="shared" si="239"/>
        <v>4.666666666666667</v>
      </c>
      <c r="Z805" s="40">
        <f t="shared" si="240"/>
        <v>1.9174166666666667E-3</v>
      </c>
      <c r="AA805" s="472"/>
      <c r="AB805" s="488"/>
      <c r="AC805" s="486"/>
    </row>
    <row r="806" spans="1:29" s="44" customFormat="1" ht="12.75" x14ac:dyDescent="0.2">
      <c r="A806" s="414"/>
      <c r="B806" s="45"/>
      <c r="C806" s="46"/>
      <c r="D806" s="47"/>
      <c r="E806" s="48"/>
      <c r="F806" s="49"/>
      <c r="G806" s="50"/>
      <c r="H806" s="51"/>
      <c r="I806" s="51">
        <v>22</v>
      </c>
      <c r="J806" s="56" t="s">
        <v>34</v>
      </c>
      <c r="K806" s="37">
        <v>1600</v>
      </c>
      <c r="L806" s="53">
        <v>0</v>
      </c>
      <c r="M806" s="53">
        <v>0</v>
      </c>
      <c r="N806" s="53">
        <v>0</v>
      </c>
      <c r="O806" s="70" t="s">
        <v>794</v>
      </c>
      <c r="P806" s="54">
        <f t="shared" si="244"/>
        <v>0</v>
      </c>
      <c r="Q806" s="40">
        <f t="shared" si="245"/>
        <v>0</v>
      </c>
      <c r="R806" s="51"/>
      <c r="S806" s="56" t="s">
        <v>645</v>
      </c>
      <c r="T806" s="37">
        <v>1600</v>
      </c>
      <c r="U806" s="53">
        <v>13</v>
      </c>
      <c r="V806" s="53">
        <v>4</v>
      </c>
      <c r="W806" s="57">
        <v>9</v>
      </c>
      <c r="X806" s="70" t="s">
        <v>107</v>
      </c>
      <c r="Y806" s="54">
        <f t="shared" si="239"/>
        <v>8.6666666666666661</v>
      </c>
      <c r="Z806" s="40">
        <f t="shared" si="240"/>
        <v>3.5609166666666662E-3</v>
      </c>
      <c r="AA806" s="472"/>
      <c r="AB806" s="488"/>
      <c r="AC806" s="486"/>
    </row>
    <row r="807" spans="1:29" s="44" customFormat="1" ht="12.75" x14ac:dyDescent="0.2">
      <c r="A807" s="414"/>
      <c r="B807" s="45"/>
      <c r="C807" s="46"/>
      <c r="D807" s="47"/>
      <c r="E807" s="48"/>
      <c r="F807" s="49"/>
      <c r="G807" s="50"/>
      <c r="H807" s="51"/>
      <c r="I807" s="51">
        <v>23</v>
      </c>
      <c r="J807" s="56" t="s">
        <v>653</v>
      </c>
      <c r="K807" s="37">
        <v>1600</v>
      </c>
      <c r="L807" s="53">
        <v>5</v>
      </c>
      <c r="M807" s="53">
        <v>3</v>
      </c>
      <c r="N807" s="53">
        <v>3</v>
      </c>
      <c r="O807" s="70" t="s">
        <v>794</v>
      </c>
      <c r="P807" s="54">
        <f t="shared" si="244"/>
        <v>3.6666666666666665</v>
      </c>
      <c r="Q807" s="40">
        <f t="shared" si="245"/>
        <v>1.5065416666666664E-3</v>
      </c>
      <c r="R807" s="51"/>
      <c r="S807" s="56" t="s">
        <v>645</v>
      </c>
      <c r="T807" s="37">
        <v>1600</v>
      </c>
      <c r="U807" s="53">
        <v>13</v>
      </c>
      <c r="V807" s="53">
        <v>4</v>
      </c>
      <c r="W807" s="57">
        <v>9</v>
      </c>
      <c r="X807" s="70" t="s">
        <v>107</v>
      </c>
      <c r="Y807" s="54">
        <f t="shared" si="239"/>
        <v>8.6666666666666661</v>
      </c>
      <c r="Z807" s="40">
        <f t="shared" si="240"/>
        <v>3.5609166666666662E-3</v>
      </c>
      <c r="AA807" s="472"/>
      <c r="AB807" s="488"/>
      <c r="AC807" s="486"/>
    </row>
    <row r="808" spans="1:29" s="44" customFormat="1" ht="13.5" thickBot="1" x14ac:dyDescent="0.25">
      <c r="A808" s="414"/>
      <c r="B808" s="71"/>
      <c r="C808" s="72"/>
      <c r="D808" s="73"/>
      <c r="E808" s="74"/>
      <c r="F808" s="75"/>
      <c r="G808" s="76"/>
      <c r="H808" s="77"/>
      <c r="I808" s="77">
        <v>24</v>
      </c>
      <c r="J808" s="60" t="s">
        <v>795</v>
      </c>
      <c r="K808" s="61">
        <v>1600</v>
      </c>
      <c r="L808" s="62">
        <v>33</v>
      </c>
      <c r="M808" s="62">
        <v>26</v>
      </c>
      <c r="N808" s="62">
        <v>18</v>
      </c>
      <c r="O808" s="63" t="s">
        <v>794</v>
      </c>
      <c r="P808" s="64">
        <f t="shared" si="244"/>
        <v>25.666666666666668</v>
      </c>
      <c r="Q808" s="65">
        <f t="shared" si="245"/>
        <v>1.0545791666666667E-2</v>
      </c>
      <c r="R808" s="78"/>
      <c r="S808" s="60" t="s">
        <v>452</v>
      </c>
      <c r="T808" s="61">
        <v>1600</v>
      </c>
      <c r="U808" s="62">
        <v>0</v>
      </c>
      <c r="V808" s="62">
        <v>0</v>
      </c>
      <c r="W808" s="67">
        <v>0</v>
      </c>
      <c r="X808" s="63" t="s">
        <v>107</v>
      </c>
      <c r="Y808" s="64">
        <f t="shared" si="239"/>
        <v>0</v>
      </c>
      <c r="Z808" s="65">
        <f t="shared" si="240"/>
        <v>0</v>
      </c>
      <c r="AA808" s="473"/>
      <c r="AB808" s="488"/>
      <c r="AC808" s="486"/>
    </row>
    <row r="809" spans="1:29" s="44" customFormat="1" ht="13.5" thickBot="1" x14ac:dyDescent="0.25">
      <c r="A809" s="414"/>
      <c r="B809" s="29">
        <v>44848</v>
      </c>
      <c r="C809" s="30">
        <v>0.6875</v>
      </c>
      <c r="D809" s="31">
        <v>9</v>
      </c>
      <c r="E809" s="32">
        <f>(MAX(L809:N809))/K809/1.44</f>
        <v>0.10243055555555555</v>
      </c>
      <c r="F809" s="33">
        <f>(MAX(U809:W809))/T809/1.44</f>
        <v>5.5121527777777783E-2</v>
      </c>
      <c r="G809" s="34" t="s">
        <v>172</v>
      </c>
      <c r="H809" s="35" t="s">
        <v>28</v>
      </c>
      <c r="I809" s="35">
        <v>47031</v>
      </c>
      <c r="J809" s="36" t="s">
        <v>29</v>
      </c>
      <c r="K809" s="37">
        <v>1600</v>
      </c>
      <c r="L809" s="38">
        <f>SUM(L810:L837)</f>
        <v>236</v>
      </c>
      <c r="M809" s="38">
        <f>SUM(M810:M837)</f>
        <v>187</v>
      </c>
      <c r="N809" s="38">
        <f>SUM(N810:N837)</f>
        <v>196</v>
      </c>
      <c r="O809" s="68" t="s">
        <v>793</v>
      </c>
      <c r="P809" s="38">
        <f>(L809+M809+N809)/3</f>
        <v>206.33333333333334</v>
      </c>
      <c r="Q809" s="40">
        <f t="shared" ref="Q809:Q863" si="246">1.73*0.38*P809/K809</f>
        <v>8.4777208333333326E-2</v>
      </c>
      <c r="R809" s="69" t="s">
        <v>31</v>
      </c>
      <c r="S809" s="42" t="s">
        <v>36</v>
      </c>
      <c r="T809" s="37">
        <v>1600</v>
      </c>
      <c r="U809" s="38">
        <f>SUM(U810:U837)</f>
        <v>124</v>
      </c>
      <c r="V809" s="38">
        <f>SUM(V810:V837)</f>
        <v>125</v>
      </c>
      <c r="W809" s="43">
        <f>SUM(W810:W837)</f>
        <v>127</v>
      </c>
      <c r="X809" s="39" t="s">
        <v>677</v>
      </c>
      <c r="Y809" s="38">
        <f t="shared" ref="Y809:Y837" si="247">(U809+V809+W809)/3</f>
        <v>125.33333333333333</v>
      </c>
      <c r="Z809" s="40">
        <f t="shared" ref="Z809:Z863" si="248">1.73*0.38*Y809/T809</f>
        <v>5.1496333333333331E-2</v>
      </c>
      <c r="AA809" s="471" t="s">
        <v>31</v>
      </c>
      <c r="AB809" s="487">
        <f>Q809+Z809</f>
        <v>0.13627354166666666</v>
      </c>
      <c r="AC809" s="486">
        <f t="shared" si="241"/>
        <v>1381.9623333333334</v>
      </c>
    </row>
    <row r="810" spans="1:29" s="44" customFormat="1" ht="12.75" x14ac:dyDescent="0.2">
      <c r="A810" s="414"/>
      <c r="B810" s="45"/>
      <c r="C810" s="46"/>
      <c r="D810" s="47"/>
      <c r="E810" s="48"/>
      <c r="F810" s="49"/>
      <c r="G810" s="50"/>
      <c r="H810" s="51"/>
      <c r="I810" s="51">
        <v>1</v>
      </c>
      <c r="J810" s="56" t="s">
        <v>628</v>
      </c>
      <c r="K810" s="37">
        <v>1600</v>
      </c>
      <c r="L810" s="53">
        <v>30</v>
      </c>
      <c r="M810" s="53">
        <v>18</v>
      </c>
      <c r="N810" s="53">
        <v>22</v>
      </c>
      <c r="O810" s="70" t="s">
        <v>793</v>
      </c>
      <c r="P810" s="54">
        <f>(L810+M810+N810)/3</f>
        <v>23.333333333333332</v>
      </c>
      <c r="Q810" s="40">
        <f t="shared" si="246"/>
        <v>9.5870833333333329E-3</v>
      </c>
      <c r="R810" s="51"/>
      <c r="S810" s="56" t="s">
        <v>631</v>
      </c>
      <c r="T810" s="37">
        <v>1600</v>
      </c>
      <c r="U810" s="53">
        <v>5</v>
      </c>
      <c r="V810" s="53">
        <v>4</v>
      </c>
      <c r="W810" s="57">
        <v>2</v>
      </c>
      <c r="X810" s="70" t="s">
        <v>677</v>
      </c>
      <c r="Y810" s="54">
        <f t="shared" si="247"/>
        <v>3.6666666666666665</v>
      </c>
      <c r="Z810" s="40">
        <f t="shared" si="248"/>
        <v>1.5065416666666664E-3</v>
      </c>
      <c r="AA810" s="472"/>
      <c r="AB810" s="488"/>
      <c r="AC810" s="486"/>
    </row>
    <row r="811" spans="1:29" s="44" customFormat="1" ht="12.75" x14ac:dyDescent="0.2">
      <c r="A811" s="414"/>
      <c r="B811" s="45"/>
      <c r="C811" s="46"/>
      <c r="D811" s="47"/>
      <c r="E811" s="48"/>
      <c r="F811" s="49"/>
      <c r="G811" s="50"/>
      <c r="H811" s="51"/>
      <c r="I811" s="51">
        <v>2</v>
      </c>
      <c r="J811" s="56" t="s">
        <v>628</v>
      </c>
      <c r="K811" s="37">
        <v>1600</v>
      </c>
      <c r="L811" s="53">
        <v>30</v>
      </c>
      <c r="M811" s="53">
        <v>18</v>
      </c>
      <c r="N811" s="53">
        <v>22</v>
      </c>
      <c r="O811" s="70" t="s">
        <v>793</v>
      </c>
      <c r="P811" s="54">
        <f>(L811+M811+N811)/3</f>
        <v>23.333333333333332</v>
      </c>
      <c r="Q811" s="40">
        <f t="shared" si="246"/>
        <v>9.5870833333333329E-3</v>
      </c>
      <c r="R811" s="51"/>
      <c r="S811" s="56" t="s">
        <v>630</v>
      </c>
      <c r="T811" s="37">
        <v>1600</v>
      </c>
      <c r="U811" s="53">
        <v>5</v>
      </c>
      <c r="V811" s="53">
        <v>4</v>
      </c>
      <c r="W811" s="57">
        <v>5</v>
      </c>
      <c r="X811" s="70" t="s">
        <v>677</v>
      </c>
      <c r="Y811" s="54">
        <f t="shared" si="247"/>
        <v>4.666666666666667</v>
      </c>
      <c r="Z811" s="40">
        <f t="shared" si="248"/>
        <v>1.9174166666666667E-3</v>
      </c>
      <c r="AA811" s="472"/>
      <c r="AB811" s="488"/>
      <c r="AC811" s="486"/>
    </row>
    <row r="812" spans="1:29" s="44" customFormat="1" ht="12.75" x14ac:dyDescent="0.2">
      <c r="A812" s="414"/>
      <c r="B812" s="45"/>
      <c r="C812" s="46"/>
      <c r="D812" s="47"/>
      <c r="E812" s="48"/>
      <c r="F812" s="49"/>
      <c r="G812" s="50"/>
      <c r="H812" s="51"/>
      <c r="I812" s="51">
        <v>3</v>
      </c>
      <c r="J812" s="56" t="s">
        <v>629</v>
      </c>
      <c r="K812" s="37">
        <v>1600</v>
      </c>
      <c r="L812" s="53">
        <v>0</v>
      </c>
      <c r="M812" s="53">
        <v>0</v>
      </c>
      <c r="N812" s="53">
        <v>0</v>
      </c>
      <c r="O812" s="70" t="s">
        <v>793</v>
      </c>
      <c r="P812" s="54">
        <f t="shared" ref="P812:P820" si="249">(L812+M812+N812)/3</f>
        <v>0</v>
      </c>
      <c r="Q812" s="40">
        <f t="shared" si="246"/>
        <v>0</v>
      </c>
      <c r="R812" s="51"/>
      <c r="S812" s="56" t="s">
        <v>630</v>
      </c>
      <c r="T812" s="37">
        <v>1600</v>
      </c>
      <c r="U812" s="53">
        <v>5</v>
      </c>
      <c r="V812" s="53">
        <v>4</v>
      </c>
      <c r="W812" s="57">
        <v>5</v>
      </c>
      <c r="X812" s="70" t="s">
        <v>677</v>
      </c>
      <c r="Y812" s="54">
        <f t="shared" si="247"/>
        <v>4.666666666666667</v>
      </c>
      <c r="Z812" s="40">
        <f t="shared" si="248"/>
        <v>1.9174166666666667E-3</v>
      </c>
      <c r="AA812" s="472"/>
      <c r="AB812" s="488"/>
      <c r="AC812" s="486"/>
    </row>
    <row r="813" spans="1:29" s="44" customFormat="1" ht="12.75" x14ac:dyDescent="0.2">
      <c r="A813" s="414"/>
      <c r="B813" s="45"/>
      <c r="C813" s="46"/>
      <c r="D813" s="47"/>
      <c r="E813" s="48"/>
      <c r="F813" s="49"/>
      <c r="G813" s="50"/>
      <c r="H813" s="51"/>
      <c r="I813" s="51">
        <v>4</v>
      </c>
      <c r="J813" s="56" t="s">
        <v>630</v>
      </c>
      <c r="K813" s="37">
        <v>1600</v>
      </c>
      <c r="L813" s="53">
        <v>12</v>
      </c>
      <c r="M813" s="53">
        <v>10</v>
      </c>
      <c r="N813" s="53">
        <v>9</v>
      </c>
      <c r="O813" s="70" t="s">
        <v>793</v>
      </c>
      <c r="P813" s="54">
        <f t="shared" si="249"/>
        <v>10.333333333333334</v>
      </c>
      <c r="Q813" s="40">
        <f t="shared" si="246"/>
        <v>4.2457083333333331E-3</v>
      </c>
      <c r="R813" s="51"/>
      <c r="S813" s="56" t="s">
        <v>636</v>
      </c>
      <c r="T813" s="37">
        <v>1600</v>
      </c>
      <c r="U813" s="53">
        <v>9</v>
      </c>
      <c r="V813" s="53">
        <v>12</v>
      </c>
      <c r="W813" s="57">
        <v>7</v>
      </c>
      <c r="X813" s="70" t="s">
        <v>677</v>
      </c>
      <c r="Y813" s="54">
        <f t="shared" si="247"/>
        <v>9.3333333333333339</v>
      </c>
      <c r="Z813" s="40">
        <f t="shared" si="248"/>
        <v>3.8348333333333333E-3</v>
      </c>
      <c r="AA813" s="472"/>
      <c r="AB813" s="488"/>
      <c r="AC813" s="486"/>
    </row>
    <row r="814" spans="1:29" s="44" customFormat="1" ht="12.75" x14ac:dyDescent="0.2">
      <c r="A814" s="414"/>
      <c r="B814" s="45"/>
      <c r="C814" s="46"/>
      <c r="D814" s="47"/>
      <c r="E814" s="48"/>
      <c r="F814" s="49"/>
      <c r="G814" s="50"/>
      <c r="H814" s="51"/>
      <c r="I814" s="51">
        <v>5</v>
      </c>
      <c r="J814" s="56" t="s">
        <v>630</v>
      </c>
      <c r="K814" s="37">
        <v>1600</v>
      </c>
      <c r="L814" s="53">
        <v>12</v>
      </c>
      <c r="M814" s="53">
        <v>10</v>
      </c>
      <c r="N814" s="53">
        <v>9</v>
      </c>
      <c r="O814" s="70" t="s">
        <v>793</v>
      </c>
      <c r="P814" s="54">
        <f t="shared" si="249"/>
        <v>10.333333333333334</v>
      </c>
      <c r="Q814" s="40">
        <f t="shared" si="246"/>
        <v>4.2457083333333331E-3</v>
      </c>
      <c r="R814" s="51"/>
      <c r="S814" s="56" t="s">
        <v>636</v>
      </c>
      <c r="T814" s="37">
        <v>1600</v>
      </c>
      <c r="U814" s="53">
        <v>9</v>
      </c>
      <c r="V814" s="53">
        <v>12</v>
      </c>
      <c r="W814" s="57">
        <v>7</v>
      </c>
      <c r="X814" s="70" t="s">
        <v>677</v>
      </c>
      <c r="Y814" s="54">
        <f t="shared" si="247"/>
        <v>9.3333333333333339</v>
      </c>
      <c r="Z814" s="40">
        <f t="shared" si="248"/>
        <v>3.8348333333333333E-3</v>
      </c>
      <c r="AA814" s="472"/>
      <c r="AB814" s="488"/>
      <c r="AC814" s="486"/>
    </row>
    <row r="815" spans="1:29" s="44" customFormat="1" ht="12.75" x14ac:dyDescent="0.2">
      <c r="A815" s="414"/>
      <c r="B815" s="45"/>
      <c r="C815" s="46"/>
      <c r="D815" s="47"/>
      <c r="E815" s="48"/>
      <c r="F815" s="49"/>
      <c r="G815" s="50"/>
      <c r="H815" s="51"/>
      <c r="I815" s="51">
        <v>6</v>
      </c>
      <c r="J815" s="56" t="s">
        <v>631</v>
      </c>
      <c r="K815" s="37">
        <v>1600</v>
      </c>
      <c r="L815" s="53">
        <v>14</v>
      </c>
      <c r="M815" s="53">
        <v>8</v>
      </c>
      <c r="N815" s="53">
        <v>9</v>
      </c>
      <c r="O815" s="70" t="s">
        <v>793</v>
      </c>
      <c r="P815" s="54">
        <f t="shared" si="249"/>
        <v>10.333333333333334</v>
      </c>
      <c r="Q815" s="40">
        <f t="shared" si="246"/>
        <v>4.2457083333333331E-3</v>
      </c>
      <c r="R815" s="51"/>
      <c r="S815" s="56" t="s">
        <v>637</v>
      </c>
      <c r="T815" s="37">
        <v>1600</v>
      </c>
      <c r="U815" s="53">
        <v>30</v>
      </c>
      <c r="V815" s="53">
        <v>26</v>
      </c>
      <c r="W815" s="57">
        <v>35</v>
      </c>
      <c r="X815" s="70" t="s">
        <v>677</v>
      </c>
      <c r="Y815" s="54">
        <f t="shared" si="247"/>
        <v>30.333333333333332</v>
      </c>
      <c r="Z815" s="40">
        <f t="shared" si="248"/>
        <v>1.2463208333333333E-2</v>
      </c>
      <c r="AA815" s="472"/>
      <c r="AB815" s="488"/>
      <c r="AC815" s="486"/>
    </row>
    <row r="816" spans="1:29" s="44" customFormat="1" ht="12.75" x14ac:dyDescent="0.2">
      <c r="A816" s="414"/>
      <c r="B816" s="45"/>
      <c r="C816" s="46"/>
      <c r="D816" s="47"/>
      <c r="E816" s="48"/>
      <c r="F816" s="49"/>
      <c r="G816" s="50"/>
      <c r="H816" s="51"/>
      <c r="I816" s="51">
        <v>7</v>
      </c>
      <c r="J816" s="56" t="s">
        <v>632</v>
      </c>
      <c r="K816" s="37">
        <v>1600</v>
      </c>
      <c r="L816" s="53">
        <v>8</v>
      </c>
      <c r="M816" s="53">
        <v>8</v>
      </c>
      <c r="N816" s="53">
        <v>9</v>
      </c>
      <c r="O816" s="70" t="s">
        <v>793</v>
      </c>
      <c r="P816" s="54">
        <f t="shared" si="249"/>
        <v>8.3333333333333339</v>
      </c>
      <c r="Q816" s="40">
        <f t="shared" si="246"/>
        <v>3.4239583333333335E-3</v>
      </c>
      <c r="R816" s="51"/>
      <c r="S816" s="56" t="s">
        <v>635</v>
      </c>
      <c r="T816" s="37">
        <v>1600</v>
      </c>
      <c r="U816" s="53">
        <v>5</v>
      </c>
      <c r="V816" s="53">
        <v>5</v>
      </c>
      <c r="W816" s="57">
        <v>6</v>
      </c>
      <c r="X816" s="70" t="s">
        <v>677</v>
      </c>
      <c r="Y816" s="54">
        <f t="shared" si="247"/>
        <v>5.333333333333333</v>
      </c>
      <c r="Z816" s="40">
        <f t="shared" si="248"/>
        <v>2.1913333333333333E-3</v>
      </c>
      <c r="AA816" s="472"/>
      <c r="AB816" s="488"/>
      <c r="AC816" s="486"/>
    </row>
    <row r="817" spans="1:29" s="44" customFormat="1" ht="12.75" x14ac:dyDescent="0.2">
      <c r="A817" s="414"/>
      <c r="B817" s="45"/>
      <c r="C817" s="46"/>
      <c r="D817" s="47"/>
      <c r="E817" s="48"/>
      <c r="F817" s="49"/>
      <c r="G817" s="50"/>
      <c r="H817" s="51"/>
      <c r="I817" s="51">
        <v>8</v>
      </c>
      <c r="J817" s="56" t="s">
        <v>632</v>
      </c>
      <c r="K817" s="37">
        <v>1600</v>
      </c>
      <c r="L817" s="53">
        <v>8</v>
      </c>
      <c r="M817" s="53">
        <v>8</v>
      </c>
      <c r="N817" s="53">
        <v>9</v>
      </c>
      <c r="O817" s="70" t="s">
        <v>793</v>
      </c>
      <c r="P817" s="54">
        <f t="shared" si="249"/>
        <v>8.3333333333333339</v>
      </c>
      <c r="Q817" s="40">
        <f>1.73*0.38*P817/K817</f>
        <v>3.4239583333333335E-3</v>
      </c>
      <c r="R817" s="51"/>
      <c r="S817" s="56" t="s">
        <v>635</v>
      </c>
      <c r="T817" s="37">
        <v>1600</v>
      </c>
      <c r="U817" s="53">
        <v>5</v>
      </c>
      <c r="V817" s="53">
        <v>5</v>
      </c>
      <c r="W817" s="57">
        <v>6</v>
      </c>
      <c r="X817" s="70" t="s">
        <v>677</v>
      </c>
      <c r="Y817" s="54">
        <f t="shared" si="247"/>
        <v>5.333333333333333</v>
      </c>
      <c r="Z817" s="40">
        <f t="shared" si="248"/>
        <v>2.1913333333333333E-3</v>
      </c>
      <c r="AA817" s="472"/>
      <c r="AB817" s="488"/>
      <c r="AC817" s="486"/>
    </row>
    <row r="818" spans="1:29" s="44" customFormat="1" ht="12.75" x14ac:dyDescent="0.2">
      <c r="A818" s="414"/>
      <c r="B818" s="45"/>
      <c r="C818" s="46"/>
      <c r="D818" s="47"/>
      <c r="E818" s="48"/>
      <c r="F818" s="49"/>
      <c r="G818" s="50"/>
      <c r="H818" s="51"/>
      <c r="I818" s="51">
        <v>9</v>
      </c>
      <c r="J818" s="56" t="s">
        <v>633</v>
      </c>
      <c r="K818" s="37">
        <v>1600</v>
      </c>
      <c r="L818" s="53">
        <v>0</v>
      </c>
      <c r="M818" s="53">
        <v>0</v>
      </c>
      <c r="N818" s="53">
        <v>0</v>
      </c>
      <c r="O818" s="70" t="s">
        <v>793</v>
      </c>
      <c r="P818" s="54">
        <f t="shared" si="249"/>
        <v>0</v>
      </c>
      <c r="Q818" s="40">
        <f t="shared" ref="Q818:Q826" si="250">1.73*0.38*P818/K818</f>
        <v>0</v>
      </c>
      <c r="R818" s="51"/>
      <c r="S818" s="56" t="s">
        <v>635</v>
      </c>
      <c r="T818" s="37">
        <v>1600</v>
      </c>
      <c r="U818" s="53">
        <v>5</v>
      </c>
      <c r="V818" s="53">
        <v>5</v>
      </c>
      <c r="W818" s="57">
        <v>6</v>
      </c>
      <c r="X818" s="70" t="s">
        <v>677</v>
      </c>
      <c r="Y818" s="54">
        <f t="shared" si="247"/>
        <v>5.333333333333333</v>
      </c>
      <c r="Z818" s="40">
        <f t="shared" si="248"/>
        <v>2.1913333333333333E-3</v>
      </c>
      <c r="AA818" s="472"/>
      <c r="AB818" s="488"/>
      <c r="AC818" s="486"/>
    </row>
    <row r="819" spans="1:29" s="44" customFormat="1" ht="12.75" x14ac:dyDescent="0.2">
      <c r="A819" s="414"/>
      <c r="B819" s="45"/>
      <c r="C819" s="46"/>
      <c r="D819" s="47"/>
      <c r="E819" s="48"/>
      <c r="F819" s="49"/>
      <c r="G819" s="50"/>
      <c r="H819" s="51"/>
      <c r="I819" s="51">
        <v>10</v>
      </c>
      <c r="J819" s="56" t="s">
        <v>633</v>
      </c>
      <c r="K819" s="37">
        <v>1600</v>
      </c>
      <c r="L819" s="53">
        <v>0</v>
      </c>
      <c r="M819" s="53">
        <v>0</v>
      </c>
      <c r="N819" s="53">
        <v>0</v>
      </c>
      <c r="O819" s="70" t="s">
        <v>793</v>
      </c>
      <c r="P819" s="54">
        <f t="shared" si="249"/>
        <v>0</v>
      </c>
      <c r="Q819" s="40">
        <f t="shared" si="250"/>
        <v>0</v>
      </c>
      <c r="R819" s="51"/>
      <c r="S819" s="56" t="s">
        <v>638</v>
      </c>
      <c r="T819" s="37">
        <v>1600</v>
      </c>
      <c r="U819" s="53">
        <v>1</v>
      </c>
      <c r="V819" s="53">
        <v>2</v>
      </c>
      <c r="W819" s="57">
        <v>1</v>
      </c>
      <c r="X819" s="70" t="s">
        <v>677</v>
      </c>
      <c r="Y819" s="54">
        <f t="shared" si="247"/>
        <v>1.3333333333333333</v>
      </c>
      <c r="Z819" s="40">
        <f t="shared" si="248"/>
        <v>5.4783333333333333E-4</v>
      </c>
      <c r="AA819" s="472"/>
      <c r="AB819" s="488"/>
      <c r="AC819" s="486"/>
    </row>
    <row r="820" spans="1:29" s="44" customFormat="1" ht="12.75" x14ac:dyDescent="0.2">
      <c r="A820" s="414"/>
      <c r="B820" s="45"/>
      <c r="C820" s="46"/>
      <c r="D820" s="47"/>
      <c r="E820" s="48"/>
      <c r="F820" s="49"/>
      <c r="G820" s="50"/>
      <c r="H820" s="51"/>
      <c r="I820" s="51">
        <v>11</v>
      </c>
      <c r="J820" s="56" t="s">
        <v>634</v>
      </c>
      <c r="K820" s="37">
        <v>1600</v>
      </c>
      <c r="L820" s="53">
        <v>11</v>
      </c>
      <c r="M820" s="53">
        <v>7</v>
      </c>
      <c r="N820" s="53">
        <v>6</v>
      </c>
      <c r="O820" s="70" t="s">
        <v>793</v>
      </c>
      <c r="P820" s="54">
        <f t="shared" si="249"/>
        <v>8</v>
      </c>
      <c r="Q820" s="40">
        <f t="shared" si="250"/>
        <v>3.287E-3</v>
      </c>
      <c r="R820" s="51"/>
      <c r="S820" s="56" t="s">
        <v>638</v>
      </c>
      <c r="T820" s="37">
        <v>1600</v>
      </c>
      <c r="U820" s="53">
        <v>1</v>
      </c>
      <c r="V820" s="53">
        <v>2</v>
      </c>
      <c r="W820" s="57">
        <v>1</v>
      </c>
      <c r="X820" s="70" t="s">
        <v>677</v>
      </c>
      <c r="Y820" s="54">
        <f t="shared" si="247"/>
        <v>1.3333333333333333</v>
      </c>
      <c r="Z820" s="40">
        <f t="shared" si="248"/>
        <v>5.4783333333333333E-4</v>
      </c>
      <c r="AA820" s="472"/>
      <c r="AB820" s="488"/>
      <c r="AC820" s="486"/>
    </row>
    <row r="821" spans="1:29" s="44" customFormat="1" ht="12.75" x14ac:dyDescent="0.2">
      <c r="A821" s="414"/>
      <c r="B821" s="45"/>
      <c r="C821" s="46"/>
      <c r="D821" s="47"/>
      <c r="E821" s="48"/>
      <c r="F821" s="49"/>
      <c r="G821" s="50"/>
      <c r="H821" s="51"/>
      <c r="I821" s="51">
        <v>12</v>
      </c>
      <c r="J821" s="56" t="s">
        <v>703</v>
      </c>
      <c r="K821" s="37">
        <v>1600</v>
      </c>
      <c r="L821" s="53">
        <v>10</v>
      </c>
      <c r="M821" s="53">
        <v>15</v>
      </c>
      <c r="N821" s="53">
        <v>13</v>
      </c>
      <c r="O821" s="70" t="s">
        <v>793</v>
      </c>
      <c r="P821" s="54">
        <f>(L821+M821+N821)/3</f>
        <v>12.666666666666666</v>
      </c>
      <c r="Q821" s="40">
        <f t="shared" si="250"/>
        <v>5.2044166666666662E-3</v>
      </c>
      <c r="R821" s="51"/>
      <c r="S821" s="56" t="s">
        <v>639</v>
      </c>
      <c r="T821" s="37">
        <v>1600</v>
      </c>
      <c r="U821" s="53">
        <v>4</v>
      </c>
      <c r="V821" s="53">
        <v>4</v>
      </c>
      <c r="W821" s="57">
        <v>5</v>
      </c>
      <c r="X821" s="70" t="s">
        <v>677</v>
      </c>
      <c r="Y821" s="54">
        <f t="shared" si="247"/>
        <v>4.333333333333333</v>
      </c>
      <c r="Z821" s="40">
        <f t="shared" si="248"/>
        <v>1.7804583333333331E-3</v>
      </c>
      <c r="AA821" s="472"/>
      <c r="AB821" s="488"/>
      <c r="AC821" s="486"/>
    </row>
    <row r="822" spans="1:29" s="44" customFormat="1" ht="12.75" x14ac:dyDescent="0.2">
      <c r="A822" s="414"/>
      <c r="B822" s="45"/>
      <c r="C822" s="46"/>
      <c r="D822" s="47"/>
      <c r="E822" s="48"/>
      <c r="F822" s="49"/>
      <c r="G822" s="50"/>
      <c r="H822" s="51"/>
      <c r="I822" s="51">
        <v>13</v>
      </c>
      <c r="J822" s="56" t="s">
        <v>34</v>
      </c>
      <c r="K822" s="37">
        <v>1600</v>
      </c>
      <c r="L822" s="53">
        <v>0</v>
      </c>
      <c r="M822" s="53">
        <v>0</v>
      </c>
      <c r="N822" s="53">
        <v>0</v>
      </c>
      <c r="O822" s="70" t="s">
        <v>793</v>
      </c>
      <c r="P822" s="54">
        <f t="shared" ref="P822:P837" si="251">(L822+M822+N822)/3</f>
        <v>0</v>
      </c>
      <c r="Q822" s="40">
        <f t="shared" si="250"/>
        <v>0</v>
      </c>
      <c r="R822" s="51"/>
      <c r="S822" s="56" t="s">
        <v>639</v>
      </c>
      <c r="T822" s="37">
        <v>1600</v>
      </c>
      <c r="U822" s="53">
        <v>4</v>
      </c>
      <c r="V822" s="53">
        <v>4</v>
      </c>
      <c r="W822" s="57">
        <v>5</v>
      </c>
      <c r="X822" s="70" t="s">
        <v>677</v>
      </c>
      <c r="Y822" s="54">
        <f t="shared" si="247"/>
        <v>4.333333333333333</v>
      </c>
      <c r="Z822" s="40">
        <f t="shared" si="248"/>
        <v>1.7804583333333331E-3</v>
      </c>
      <c r="AA822" s="472"/>
      <c r="AB822" s="488"/>
      <c r="AC822" s="486"/>
    </row>
    <row r="823" spans="1:29" s="44" customFormat="1" ht="12.75" x14ac:dyDescent="0.2">
      <c r="A823" s="414"/>
      <c r="B823" s="45"/>
      <c r="C823" s="46"/>
      <c r="D823" s="47"/>
      <c r="E823" s="48"/>
      <c r="F823" s="49"/>
      <c r="G823" s="50"/>
      <c r="H823" s="51"/>
      <c r="I823" s="51">
        <v>14</v>
      </c>
      <c r="J823" s="56" t="s">
        <v>34</v>
      </c>
      <c r="K823" s="37">
        <v>1600</v>
      </c>
      <c r="L823" s="53">
        <v>0</v>
      </c>
      <c r="M823" s="53">
        <v>0</v>
      </c>
      <c r="N823" s="53">
        <v>0</v>
      </c>
      <c r="O823" s="70" t="s">
        <v>793</v>
      </c>
      <c r="P823" s="54">
        <f t="shared" si="251"/>
        <v>0</v>
      </c>
      <c r="Q823" s="40">
        <f t="shared" si="250"/>
        <v>0</v>
      </c>
      <c r="R823" s="51"/>
      <c r="S823" s="56" t="s">
        <v>640</v>
      </c>
      <c r="T823" s="37">
        <v>1600</v>
      </c>
      <c r="U823" s="53">
        <v>2</v>
      </c>
      <c r="V823" s="53">
        <v>1</v>
      </c>
      <c r="W823" s="57">
        <v>2</v>
      </c>
      <c r="X823" s="70" t="s">
        <v>677</v>
      </c>
      <c r="Y823" s="54">
        <f t="shared" si="247"/>
        <v>1.6666666666666667</v>
      </c>
      <c r="Z823" s="40">
        <f t="shared" si="248"/>
        <v>6.8479166666666677E-4</v>
      </c>
      <c r="AA823" s="472"/>
      <c r="AB823" s="488"/>
      <c r="AC823" s="486"/>
    </row>
    <row r="824" spans="1:29" s="44" customFormat="1" ht="12.75" x14ac:dyDescent="0.2">
      <c r="A824" s="414"/>
      <c r="B824" s="45"/>
      <c r="C824" s="46"/>
      <c r="D824" s="47"/>
      <c r="E824" s="48"/>
      <c r="F824" s="49"/>
      <c r="G824" s="50"/>
      <c r="H824" s="51"/>
      <c r="I824" s="51">
        <v>15</v>
      </c>
      <c r="J824" s="56" t="s">
        <v>635</v>
      </c>
      <c r="K824" s="37">
        <v>1600</v>
      </c>
      <c r="L824" s="53">
        <v>21</v>
      </c>
      <c r="M824" s="53">
        <v>17</v>
      </c>
      <c r="N824" s="53">
        <v>16</v>
      </c>
      <c r="O824" s="70" t="s">
        <v>793</v>
      </c>
      <c r="P824" s="54">
        <f t="shared" si="251"/>
        <v>18</v>
      </c>
      <c r="Q824" s="40">
        <f t="shared" si="250"/>
        <v>7.3957499999999995E-3</v>
      </c>
      <c r="R824" s="51"/>
      <c r="S824" s="56" t="s">
        <v>641</v>
      </c>
      <c r="T824" s="37">
        <v>1600</v>
      </c>
      <c r="U824" s="53">
        <v>6</v>
      </c>
      <c r="V824" s="53">
        <v>4</v>
      </c>
      <c r="W824" s="57">
        <v>2</v>
      </c>
      <c r="X824" s="70" t="s">
        <v>677</v>
      </c>
      <c r="Y824" s="54">
        <f t="shared" si="247"/>
        <v>4</v>
      </c>
      <c r="Z824" s="40">
        <f t="shared" si="248"/>
        <v>1.6435E-3</v>
      </c>
      <c r="AA824" s="472"/>
      <c r="AB824" s="488"/>
      <c r="AC824" s="486"/>
    </row>
    <row r="825" spans="1:29" s="44" customFormat="1" ht="12.75" x14ac:dyDescent="0.2">
      <c r="A825" s="414"/>
      <c r="B825" s="45"/>
      <c r="C825" s="46"/>
      <c r="D825" s="47"/>
      <c r="E825" s="48"/>
      <c r="F825" s="49"/>
      <c r="G825" s="50"/>
      <c r="H825" s="51"/>
      <c r="I825" s="51">
        <v>16</v>
      </c>
      <c r="J825" s="56" t="s">
        <v>635</v>
      </c>
      <c r="K825" s="37">
        <v>1600</v>
      </c>
      <c r="L825" s="53">
        <v>21</v>
      </c>
      <c r="M825" s="53">
        <v>17</v>
      </c>
      <c r="N825" s="53">
        <v>16</v>
      </c>
      <c r="O825" s="70" t="s">
        <v>793</v>
      </c>
      <c r="P825" s="54">
        <f t="shared" si="251"/>
        <v>18</v>
      </c>
      <c r="Q825" s="40">
        <f t="shared" si="250"/>
        <v>7.3957499999999995E-3</v>
      </c>
      <c r="R825" s="51"/>
      <c r="S825" s="56" t="s">
        <v>641</v>
      </c>
      <c r="T825" s="37">
        <v>1600</v>
      </c>
      <c r="U825" s="53">
        <v>6</v>
      </c>
      <c r="V825" s="53">
        <v>4</v>
      </c>
      <c r="W825" s="57">
        <v>2</v>
      </c>
      <c r="X825" s="70" t="s">
        <v>677</v>
      </c>
      <c r="Y825" s="54">
        <f t="shared" si="247"/>
        <v>4</v>
      </c>
      <c r="Z825" s="40">
        <f t="shared" ref="Z825:Z837" si="252">1.73*0.38*Y825/T825</f>
        <v>1.6435E-3</v>
      </c>
      <c r="AA825" s="472"/>
      <c r="AB825" s="488"/>
      <c r="AC825" s="486"/>
    </row>
    <row r="826" spans="1:29" s="44" customFormat="1" ht="12.75" x14ac:dyDescent="0.2">
      <c r="A826" s="414"/>
      <c r="B826" s="45"/>
      <c r="C826" s="46"/>
      <c r="D826" s="47"/>
      <c r="E826" s="48"/>
      <c r="F826" s="49"/>
      <c r="G826" s="50"/>
      <c r="H826" s="51"/>
      <c r="I826" s="51">
        <v>17</v>
      </c>
      <c r="J826" s="56" t="s">
        <v>635</v>
      </c>
      <c r="K826" s="37">
        <v>1600</v>
      </c>
      <c r="L826" s="53">
        <v>21</v>
      </c>
      <c r="M826" s="53">
        <v>17</v>
      </c>
      <c r="N826" s="53">
        <v>16</v>
      </c>
      <c r="O826" s="70" t="s">
        <v>793</v>
      </c>
      <c r="P826" s="54">
        <f t="shared" si="251"/>
        <v>18</v>
      </c>
      <c r="Q826" s="40">
        <f t="shared" si="250"/>
        <v>7.3957499999999995E-3</v>
      </c>
      <c r="R826" s="51"/>
      <c r="S826" s="56" t="s">
        <v>642</v>
      </c>
      <c r="T826" s="37">
        <v>1600</v>
      </c>
      <c r="U826" s="53">
        <v>5</v>
      </c>
      <c r="V826" s="53">
        <v>9</v>
      </c>
      <c r="W826" s="57">
        <v>11</v>
      </c>
      <c r="X826" s="70" t="s">
        <v>677</v>
      </c>
      <c r="Y826" s="54">
        <f t="shared" si="247"/>
        <v>8.3333333333333339</v>
      </c>
      <c r="Z826" s="40">
        <f t="shared" si="252"/>
        <v>3.4239583333333335E-3</v>
      </c>
      <c r="AA826" s="472"/>
      <c r="AB826" s="488"/>
      <c r="AC826" s="486"/>
    </row>
    <row r="827" spans="1:29" s="44" customFormat="1" ht="12.75" x14ac:dyDescent="0.2">
      <c r="A827" s="414"/>
      <c r="B827" s="45"/>
      <c r="C827" s="46"/>
      <c r="D827" s="47"/>
      <c r="E827" s="48"/>
      <c r="F827" s="49"/>
      <c r="G827" s="50"/>
      <c r="H827" s="51"/>
      <c r="I827" s="51">
        <v>18</v>
      </c>
      <c r="J827" s="56" t="s">
        <v>633</v>
      </c>
      <c r="K827" s="37">
        <v>1600</v>
      </c>
      <c r="L827" s="53">
        <v>2</v>
      </c>
      <c r="M827" s="53">
        <v>2</v>
      </c>
      <c r="N827" s="53">
        <v>2</v>
      </c>
      <c r="O827" s="70" t="s">
        <v>793</v>
      </c>
      <c r="P827" s="54">
        <f t="shared" si="251"/>
        <v>2</v>
      </c>
      <c r="Q827" s="40">
        <f>1.73*0.38*P827/K827</f>
        <v>8.2175E-4</v>
      </c>
      <c r="R827" s="51"/>
      <c r="S827" s="56" t="s">
        <v>642</v>
      </c>
      <c r="T827" s="37">
        <v>1600</v>
      </c>
      <c r="U827" s="53">
        <v>5</v>
      </c>
      <c r="V827" s="53">
        <v>9</v>
      </c>
      <c r="W827" s="57">
        <v>11</v>
      </c>
      <c r="X827" s="70" t="s">
        <v>677</v>
      </c>
      <c r="Y827" s="54">
        <f t="shared" si="247"/>
        <v>8.3333333333333339</v>
      </c>
      <c r="Z827" s="40">
        <f t="shared" si="252"/>
        <v>3.4239583333333335E-3</v>
      </c>
      <c r="AA827" s="472"/>
      <c r="AB827" s="488"/>
      <c r="AC827" s="486"/>
    </row>
    <row r="828" spans="1:29" s="44" customFormat="1" ht="12.75" x14ac:dyDescent="0.2">
      <c r="A828" s="414"/>
      <c r="B828" s="45"/>
      <c r="C828" s="46"/>
      <c r="D828" s="47"/>
      <c r="E828" s="48"/>
      <c r="F828" s="49"/>
      <c r="G828" s="50"/>
      <c r="H828" s="51"/>
      <c r="I828" s="51">
        <v>19</v>
      </c>
      <c r="J828" s="56" t="s">
        <v>34</v>
      </c>
      <c r="K828" s="37">
        <v>1600</v>
      </c>
      <c r="L828" s="53">
        <v>0</v>
      </c>
      <c r="M828" s="53">
        <v>0</v>
      </c>
      <c r="N828" s="53">
        <v>0</v>
      </c>
      <c r="O828" s="70" t="s">
        <v>793</v>
      </c>
      <c r="P828" s="54">
        <f t="shared" si="251"/>
        <v>0</v>
      </c>
      <c r="Q828" s="40">
        <f>1.73*0.38*P828/K828</f>
        <v>0</v>
      </c>
      <c r="R828" s="51"/>
      <c r="S828" s="56" t="s">
        <v>703</v>
      </c>
      <c r="T828" s="37">
        <v>1600</v>
      </c>
      <c r="U828" s="53">
        <v>7</v>
      </c>
      <c r="V828" s="53">
        <v>6</v>
      </c>
      <c r="W828" s="57">
        <v>4</v>
      </c>
      <c r="X828" s="70" t="s">
        <v>677</v>
      </c>
      <c r="Y828" s="54">
        <f t="shared" si="247"/>
        <v>5.666666666666667</v>
      </c>
      <c r="Z828" s="40">
        <f t="shared" si="252"/>
        <v>2.3282916666666669E-3</v>
      </c>
      <c r="AA828" s="472"/>
      <c r="AB828" s="488"/>
      <c r="AC828" s="486"/>
    </row>
    <row r="829" spans="1:29" s="44" customFormat="1" ht="12.75" x14ac:dyDescent="0.2">
      <c r="A829" s="414"/>
      <c r="B829" s="45"/>
      <c r="C829" s="46"/>
      <c r="D829" s="47"/>
      <c r="E829" s="48"/>
      <c r="F829" s="49"/>
      <c r="G829" s="50"/>
      <c r="H829" s="51"/>
      <c r="I829" s="51">
        <v>20</v>
      </c>
      <c r="J829" s="56" t="s">
        <v>34</v>
      </c>
      <c r="K829" s="37">
        <v>1600</v>
      </c>
      <c r="L829" s="53">
        <v>0</v>
      </c>
      <c r="M829" s="53">
        <v>0</v>
      </c>
      <c r="N829" s="53">
        <v>0</v>
      </c>
      <c r="O829" s="70" t="s">
        <v>793</v>
      </c>
      <c r="P829" s="54">
        <f t="shared" si="251"/>
        <v>0</v>
      </c>
      <c r="Q829" s="40">
        <f t="shared" ref="Q829:Q837" si="253">1.73*0.38*P829/K829</f>
        <v>0</v>
      </c>
      <c r="R829" s="51"/>
      <c r="S829" s="56" t="s">
        <v>34</v>
      </c>
      <c r="T829" s="37">
        <v>1600</v>
      </c>
      <c r="U829" s="53">
        <v>0</v>
      </c>
      <c r="V829" s="53">
        <v>0</v>
      </c>
      <c r="W829" s="57">
        <v>0</v>
      </c>
      <c r="X829" s="70" t="s">
        <v>677</v>
      </c>
      <c r="Y829" s="54">
        <f t="shared" si="247"/>
        <v>0</v>
      </c>
      <c r="Z829" s="40">
        <f t="shared" si="252"/>
        <v>0</v>
      </c>
      <c r="AA829" s="472"/>
      <c r="AB829" s="488"/>
      <c r="AC829" s="486"/>
    </row>
    <row r="830" spans="1:29" s="44" customFormat="1" ht="12.75" x14ac:dyDescent="0.2">
      <c r="A830" s="414"/>
      <c r="B830" s="45"/>
      <c r="C830" s="46"/>
      <c r="D830" s="47"/>
      <c r="E830" s="48"/>
      <c r="F830" s="49"/>
      <c r="G830" s="50"/>
      <c r="H830" s="51"/>
      <c r="I830" s="51">
        <v>21</v>
      </c>
      <c r="J830" s="56" t="s">
        <v>34</v>
      </c>
      <c r="K830" s="37">
        <v>1600</v>
      </c>
      <c r="L830" s="53">
        <v>0</v>
      </c>
      <c r="M830" s="53">
        <v>0</v>
      </c>
      <c r="N830" s="53">
        <v>0</v>
      </c>
      <c r="O830" s="70" t="s">
        <v>793</v>
      </c>
      <c r="P830" s="54">
        <f t="shared" si="251"/>
        <v>0</v>
      </c>
      <c r="Q830" s="40">
        <f t="shared" si="253"/>
        <v>0</v>
      </c>
      <c r="R830" s="51"/>
      <c r="S830" s="56" t="s">
        <v>34</v>
      </c>
      <c r="T830" s="37">
        <v>1600</v>
      </c>
      <c r="U830" s="53">
        <v>0</v>
      </c>
      <c r="V830" s="53">
        <v>0</v>
      </c>
      <c r="W830" s="57">
        <v>0</v>
      </c>
      <c r="X830" s="70" t="s">
        <v>677</v>
      </c>
      <c r="Y830" s="54">
        <f t="shared" si="247"/>
        <v>0</v>
      </c>
      <c r="Z830" s="40">
        <f t="shared" si="252"/>
        <v>0</v>
      </c>
      <c r="AA830" s="472"/>
      <c r="AB830" s="488"/>
      <c r="AC830" s="486"/>
    </row>
    <row r="831" spans="1:29" s="44" customFormat="1" ht="12.75" x14ac:dyDescent="0.2">
      <c r="A831" s="414"/>
      <c r="B831" s="45"/>
      <c r="C831" s="46"/>
      <c r="D831" s="47"/>
      <c r="E831" s="48"/>
      <c r="F831" s="49"/>
      <c r="G831" s="50"/>
      <c r="H831" s="51"/>
      <c r="I831" s="51">
        <v>22</v>
      </c>
      <c r="J831" s="56" t="s">
        <v>34</v>
      </c>
      <c r="K831" s="37">
        <v>1600</v>
      </c>
      <c r="L831" s="53">
        <v>0</v>
      </c>
      <c r="M831" s="53">
        <v>0</v>
      </c>
      <c r="N831" s="53">
        <v>0</v>
      </c>
      <c r="O831" s="70" t="s">
        <v>793</v>
      </c>
      <c r="P831" s="54">
        <f t="shared" si="251"/>
        <v>0</v>
      </c>
      <c r="Q831" s="40">
        <f t="shared" si="253"/>
        <v>0</v>
      </c>
      <c r="R831" s="51"/>
      <c r="S831" s="56" t="s">
        <v>34</v>
      </c>
      <c r="T831" s="37">
        <v>1600</v>
      </c>
      <c r="U831" s="53">
        <v>0</v>
      </c>
      <c r="V831" s="53">
        <v>0</v>
      </c>
      <c r="W831" s="57">
        <v>0</v>
      </c>
      <c r="X831" s="70" t="s">
        <v>677</v>
      </c>
      <c r="Y831" s="54">
        <f t="shared" si="247"/>
        <v>0</v>
      </c>
      <c r="Z831" s="40">
        <f t="shared" si="252"/>
        <v>0</v>
      </c>
      <c r="AA831" s="472"/>
      <c r="AB831" s="488"/>
      <c r="AC831" s="486"/>
    </row>
    <row r="832" spans="1:29" s="44" customFormat="1" ht="12.75" x14ac:dyDescent="0.2">
      <c r="A832" s="414"/>
      <c r="B832" s="45"/>
      <c r="C832" s="46"/>
      <c r="D832" s="47"/>
      <c r="E832" s="48"/>
      <c r="F832" s="49"/>
      <c r="G832" s="50"/>
      <c r="H832" s="51"/>
      <c r="I832" s="51">
        <v>23</v>
      </c>
      <c r="J832" s="56" t="s">
        <v>34</v>
      </c>
      <c r="K832" s="37">
        <v>1600</v>
      </c>
      <c r="L832" s="53">
        <v>0</v>
      </c>
      <c r="M832" s="53">
        <v>0</v>
      </c>
      <c r="N832" s="53">
        <v>0</v>
      </c>
      <c r="O832" s="70" t="s">
        <v>793</v>
      </c>
      <c r="P832" s="54">
        <f t="shared" ref="P832" si="254">(L832+M832+N832)/3</f>
        <v>0</v>
      </c>
      <c r="Q832" s="40">
        <f t="shared" ref="Q832" si="255">1.73*0.38*P832/K832</f>
        <v>0</v>
      </c>
      <c r="R832" s="51"/>
      <c r="S832" s="56" t="s">
        <v>34</v>
      </c>
      <c r="T832" s="37">
        <v>1600</v>
      </c>
      <c r="U832" s="53">
        <v>0</v>
      </c>
      <c r="V832" s="53">
        <v>0</v>
      </c>
      <c r="W832" s="57">
        <v>0</v>
      </c>
      <c r="X832" s="70" t="s">
        <v>677</v>
      </c>
      <c r="Y832" s="54">
        <f t="shared" ref="Y832" si="256">(U832+V832+W832)/3</f>
        <v>0</v>
      </c>
      <c r="Z832" s="40">
        <f t="shared" ref="Z832" si="257">1.73*0.38*Y832/T832</f>
        <v>0</v>
      </c>
      <c r="AA832" s="472"/>
      <c r="AB832" s="488"/>
      <c r="AC832" s="486"/>
    </row>
    <row r="833" spans="1:29" s="44" customFormat="1" ht="12.75" x14ac:dyDescent="0.2">
      <c r="A833" s="414"/>
      <c r="B833" s="45"/>
      <c r="C833" s="46"/>
      <c r="D833" s="47"/>
      <c r="E833" s="48"/>
      <c r="F833" s="49"/>
      <c r="G833" s="50"/>
      <c r="H833" s="51"/>
      <c r="I833" s="51">
        <v>24</v>
      </c>
      <c r="J833" s="56" t="s">
        <v>634</v>
      </c>
      <c r="K833" s="37">
        <v>1600</v>
      </c>
      <c r="L833" s="53">
        <v>4</v>
      </c>
      <c r="M833" s="53">
        <v>5</v>
      </c>
      <c r="N833" s="53">
        <v>6</v>
      </c>
      <c r="O833" s="70" t="s">
        <v>793</v>
      </c>
      <c r="P833" s="54">
        <f t="shared" ref="P833" si="258">(L833+M833+N833)/3</f>
        <v>5</v>
      </c>
      <c r="Q833" s="40">
        <f t="shared" ref="Q833" si="259">1.73*0.38*P833/K833</f>
        <v>2.0543749999999998E-3</v>
      </c>
      <c r="R833" s="51"/>
      <c r="S833" s="56" t="s">
        <v>34</v>
      </c>
      <c r="T833" s="37">
        <v>1600</v>
      </c>
      <c r="U833" s="53">
        <v>0</v>
      </c>
      <c r="V833" s="53">
        <v>0</v>
      </c>
      <c r="W833" s="57">
        <v>0</v>
      </c>
      <c r="X833" s="70" t="s">
        <v>677</v>
      </c>
      <c r="Y833" s="54">
        <f t="shared" ref="Y833" si="260">(U833+V833+W833)/3</f>
        <v>0</v>
      </c>
      <c r="Z833" s="40">
        <f t="shared" ref="Z833" si="261">1.73*0.38*Y833/T833</f>
        <v>0</v>
      </c>
      <c r="AA833" s="472"/>
      <c r="AB833" s="488"/>
      <c r="AC833" s="486"/>
    </row>
    <row r="834" spans="1:29" s="44" customFormat="1" ht="12.75" x14ac:dyDescent="0.2">
      <c r="A834" s="414"/>
      <c r="B834" s="45"/>
      <c r="C834" s="46"/>
      <c r="D834" s="47"/>
      <c r="E834" s="48"/>
      <c r="F834" s="49"/>
      <c r="G834" s="50"/>
      <c r="H834" s="51"/>
      <c r="I834" s="51">
        <v>25</v>
      </c>
      <c r="J834" s="56" t="s">
        <v>634</v>
      </c>
      <c r="K834" s="37">
        <v>1600</v>
      </c>
      <c r="L834" s="53">
        <v>4</v>
      </c>
      <c r="M834" s="53">
        <v>5</v>
      </c>
      <c r="N834" s="53">
        <v>6</v>
      </c>
      <c r="O834" s="70" t="s">
        <v>793</v>
      </c>
      <c r="P834" s="54">
        <f t="shared" si="251"/>
        <v>5</v>
      </c>
      <c r="Q834" s="40">
        <f t="shared" si="253"/>
        <v>2.0543749999999998E-3</v>
      </c>
      <c r="R834" s="51"/>
      <c r="S834" s="56" t="s">
        <v>34</v>
      </c>
      <c r="T834" s="37">
        <v>1600</v>
      </c>
      <c r="U834" s="53">
        <v>0</v>
      </c>
      <c r="V834" s="53">
        <v>0</v>
      </c>
      <c r="W834" s="57">
        <v>0</v>
      </c>
      <c r="X834" s="70" t="s">
        <v>677</v>
      </c>
      <c r="Y834" s="54">
        <f t="shared" si="247"/>
        <v>0</v>
      </c>
      <c r="Z834" s="40">
        <f t="shared" si="252"/>
        <v>0</v>
      </c>
      <c r="AA834" s="472"/>
      <c r="AB834" s="488"/>
      <c r="AC834" s="486"/>
    </row>
    <row r="835" spans="1:29" s="44" customFormat="1" ht="12.75" x14ac:dyDescent="0.2">
      <c r="A835" s="414"/>
      <c r="B835" s="45"/>
      <c r="C835" s="46"/>
      <c r="D835" s="47"/>
      <c r="E835" s="48"/>
      <c r="F835" s="49"/>
      <c r="G835" s="50"/>
      <c r="H835" s="51"/>
      <c r="I835" s="51">
        <v>26</v>
      </c>
      <c r="J835" s="56" t="s">
        <v>636</v>
      </c>
      <c r="K835" s="37">
        <v>1600</v>
      </c>
      <c r="L835" s="53">
        <v>12</v>
      </c>
      <c r="M835" s="53">
        <v>9</v>
      </c>
      <c r="N835" s="53">
        <v>10</v>
      </c>
      <c r="O835" s="70" t="s">
        <v>793</v>
      </c>
      <c r="P835" s="54">
        <f t="shared" ref="P835" si="262">(L835+M835+N835)/3</f>
        <v>10.333333333333334</v>
      </c>
      <c r="Q835" s="40">
        <f t="shared" ref="Q835" si="263">1.73*0.38*P835/K835</f>
        <v>4.2457083333333331E-3</v>
      </c>
      <c r="R835" s="51"/>
      <c r="S835" s="56" t="s">
        <v>629</v>
      </c>
      <c r="T835" s="37">
        <v>1600</v>
      </c>
      <c r="U835" s="53">
        <v>5</v>
      </c>
      <c r="V835" s="53">
        <v>3</v>
      </c>
      <c r="W835" s="57">
        <v>4</v>
      </c>
      <c r="X835" s="70" t="s">
        <v>677</v>
      </c>
      <c r="Y835" s="54">
        <f t="shared" ref="Y835" si="264">(U835+V835+W835)/3</f>
        <v>4</v>
      </c>
      <c r="Z835" s="40">
        <f t="shared" ref="Z835" si="265">1.73*0.38*Y835/T835</f>
        <v>1.6435E-3</v>
      </c>
      <c r="AA835" s="472"/>
      <c r="AB835" s="488"/>
      <c r="AC835" s="486"/>
    </row>
    <row r="836" spans="1:29" s="44" customFormat="1" ht="12.75" x14ac:dyDescent="0.2">
      <c r="A836" s="414"/>
      <c r="B836" s="45"/>
      <c r="C836" s="46"/>
      <c r="D836" s="47"/>
      <c r="E836" s="48"/>
      <c r="F836" s="49"/>
      <c r="G836" s="50"/>
      <c r="H836" s="51"/>
      <c r="I836" s="51">
        <v>27</v>
      </c>
      <c r="J836" s="56" t="s">
        <v>636</v>
      </c>
      <c r="K836" s="37">
        <v>1600</v>
      </c>
      <c r="L836" s="53">
        <v>12</v>
      </c>
      <c r="M836" s="53">
        <v>9</v>
      </c>
      <c r="N836" s="53">
        <v>10</v>
      </c>
      <c r="O836" s="70" t="s">
        <v>793</v>
      </c>
      <c r="P836" s="54">
        <f t="shared" si="251"/>
        <v>10.333333333333334</v>
      </c>
      <c r="Q836" s="40">
        <f t="shared" si="253"/>
        <v>4.2457083333333331E-3</v>
      </c>
      <c r="R836" s="51"/>
      <c r="S836" s="56" t="s">
        <v>628</v>
      </c>
      <c r="T836" s="37">
        <v>1600</v>
      </c>
      <c r="U836" s="53">
        <v>0</v>
      </c>
      <c r="V836" s="53">
        <v>0</v>
      </c>
      <c r="W836" s="57">
        <v>0</v>
      </c>
      <c r="X836" s="70" t="s">
        <v>677</v>
      </c>
      <c r="Y836" s="54">
        <f t="shared" si="247"/>
        <v>0</v>
      </c>
      <c r="Z836" s="40">
        <f t="shared" si="252"/>
        <v>0</v>
      </c>
      <c r="AA836" s="472"/>
      <c r="AB836" s="488"/>
      <c r="AC836" s="486"/>
    </row>
    <row r="837" spans="1:29" s="44" customFormat="1" ht="13.5" thickBot="1" x14ac:dyDescent="0.25">
      <c r="A837" s="414"/>
      <c r="B837" s="71"/>
      <c r="C837" s="72"/>
      <c r="D837" s="73"/>
      <c r="E837" s="74"/>
      <c r="F837" s="75"/>
      <c r="G837" s="76"/>
      <c r="H837" s="77"/>
      <c r="I837" s="77">
        <v>28</v>
      </c>
      <c r="J837" s="60" t="s">
        <v>637</v>
      </c>
      <c r="K837" s="61">
        <v>1600</v>
      </c>
      <c r="L837" s="62">
        <v>4</v>
      </c>
      <c r="M837" s="62">
        <v>4</v>
      </c>
      <c r="N837" s="62">
        <v>6</v>
      </c>
      <c r="O837" s="63" t="s">
        <v>793</v>
      </c>
      <c r="P837" s="64">
        <f t="shared" si="251"/>
        <v>4.666666666666667</v>
      </c>
      <c r="Q837" s="65">
        <f t="shared" si="253"/>
        <v>1.9174166666666667E-3</v>
      </c>
      <c r="R837" s="78"/>
      <c r="S837" s="60" t="s">
        <v>628</v>
      </c>
      <c r="T837" s="61">
        <v>1600</v>
      </c>
      <c r="U837" s="62">
        <v>0</v>
      </c>
      <c r="V837" s="62">
        <v>0</v>
      </c>
      <c r="W837" s="67">
        <v>0</v>
      </c>
      <c r="X837" s="63" t="s">
        <v>677</v>
      </c>
      <c r="Y837" s="64">
        <f t="shared" si="247"/>
        <v>0</v>
      </c>
      <c r="Z837" s="65">
        <f t="shared" si="252"/>
        <v>0</v>
      </c>
      <c r="AA837" s="473"/>
      <c r="AB837" s="488"/>
      <c r="AC837" s="486"/>
    </row>
    <row r="838" spans="1:29" s="44" customFormat="1" ht="13.5" thickBot="1" x14ac:dyDescent="0.25">
      <c r="A838" s="414"/>
      <c r="B838" s="29">
        <v>44848</v>
      </c>
      <c r="C838" s="30">
        <v>0.67708333333333337</v>
      </c>
      <c r="D838" s="31">
        <v>9</v>
      </c>
      <c r="E838" s="32">
        <f>(MAX(L838:N838))/K838/1.44</f>
        <v>7.2048611111111105E-2</v>
      </c>
      <c r="F838" s="33">
        <f>(MAX(U838:W838))/T838/1.44</f>
        <v>2.1267361111111112E-2</v>
      </c>
      <c r="G838" s="34" t="s">
        <v>172</v>
      </c>
      <c r="H838" s="35" t="s">
        <v>28</v>
      </c>
      <c r="I838" s="35">
        <v>47032</v>
      </c>
      <c r="J838" s="36" t="s">
        <v>29</v>
      </c>
      <c r="K838" s="37">
        <v>1600</v>
      </c>
      <c r="L838" s="38">
        <f>SUM(L839:L854)</f>
        <v>157</v>
      </c>
      <c r="M838" s="38">
        <f>SUM(M839:M854)</f>
        <v>166</v>
      </c>
      <c r="N838" s="38">
        <f>SUM(N839:N854)</f>
        <v>129</v>
      </c>
      <c r="O838" s="39" t="s">
        <v>310</v>
      </c>
      <c r="P838" s="38">
        <f>(L838+M838+N838)/3</f>
        <v>150.66666666666666</v>
      </c>
      <c r="Q838" s="40">
        <f t="shared" si="246"/>
        <v>6.1905166666666664E-2</v>
      </c>
      <c r="R838" s="41" t="s">
        <v>31</v>
      </c>
      <c r="S838" s="42" t="s">
        <v>36</v>
      </c>
      <c r="T838" s="37">
        <v>1600</v>
      </c>
      <c r="U838" s="38">
        <f>SUM(U839:U854)</f>
        <v>38</v>
      </c>
      <c r="V838" s="38">
        <f>SUM(V839:V854)</f>
        <v>49</v>
      </c>
      <c r="W838" s="43">
        <f>SUM(W839:W854)</f>
        <v>40</v>
      </c>
      <c r="X838" s="39" t="s">
        <v>402</v>
      </c>
      <c r="Y838" s="38">
        <f t="shared" ref="Y838:Y854" si="266">(U838+V838+W838)/3</f>
        <v>42.333333333333336</v>
      </c>
      <c r="Z838" s="40">
        <f t="shared" si="248"/>
        <v>1.7393708333333334E-2</v>
      </c>
      <c r="AA838" s="471" t="s">
        <v>31</v>
      </c>
      <c r="AB838" s="487">
        <f>Q838+Z838</f>
        <v>7.9298874999999991E-2</v>
      </c>
      <c r="AC838" s="486">
        <f t="shared" si="241"/>
        <v>1473.1217999999999</v>
      </c>
    </row>
    <row r="839" spans="1:29" s="44" customFormat="1" ht="12.75" x14ac:dyDescent="0.2">
      <c r="A839" s="414"/>
      <c r="B839" s="45"/>
      <c r="C839" s="46"/>
      <c r="D839" s="47"/>
      <c r="E839" s="48"/>
      <c r="F839" s="49"/>
      <c r="G839" s="50"/>
      <c r="H839" s="51"/>
      <c r="I839" s="51">
        <v>1</v>
      </c>
      <c r="J839" s="56" t="s">
        <v>419</v>
      </c>
      <c r="K839" s="37">
        <v>1600</v>
      </c>
      <c r="L839" s="53">
        <v>0</v>
      </c>
      <c r="M839" s="53">
        <v>0</v>
      </c>
      <c r="N839" s="53">
        <v>0</v>
      </c>
      <c r="O839" s="70" t="s">
        <v>310</v>
      </c>
      <c r="P839" s="54">
        <f>(L839+M839+N839)/3</f>
        <v>0</v>
      </c>
      <c r="Q839" s="40">
        <f t="shared" si="246"/>
        <v>0</v>
      </c>
      <c r="R839" s="51"/>
      <c r="S839" s="52" t="s">
        <v>419</v>
      </c>
      <c r="T839" s="37">
        <v>1600</v>
      </c>
      <c r="U839" s="53">
        <v>0</v>
      </c>
      <c r="V839" s="53">
        <v>0</v>
      </c>
      <c r="W839" s="57">
        <v>0</v>
      </c>
      <c r="X839" s="70" t="s">
        <v>402</v>
      </c>
      <c r="Y839" s="54">
        <f t="shared" si="266"/>
        <v>0</v>
      </c>
      <c r="Z839" s="40">
        <f t="shared" si="248"/>
        <v>0</v>
      </c>
      <c r="AA839" s="472"/>
      <c r="AB839" s="488"/>
      <c r="AC839" s="486"/>
    </row>
    <row r="840" spans="1:29" s="44" customFormat="1" ht="12.75" x14ac:dyDescent="0.2">
      <c r="A840" s="414"/>
      <c r="B840" s="45"/>
      <c r="C840" s="46"/>
      <c r="D840" s="47"/>
      <c r="E840" s="48"/>
      <c r="F840" s="49"/>
      <c r="G840" s="50"/>
      <c r="H840" s="51"/>
      <c r="I840" s="51">
        <v>2</v>
      </c>
      <c r="J840" s="52" t="s">
        <v>34</v>
      </c>
      <c r="K840" s="37">
        <v>1600</v>
      </c>
      <c r="L840" s="53">
        <v>0</v>
      </c>
      <c r="M840" s="53">
        <v>0</v>
      </c>
      <c r="N840" s="53">
        <v>0</v>
      </c>
      <c r="O840" s="70" t="s">
        <v>310</v>
      </c>
      <c r="P840" s="54">
        <f t="shared" ref="P840:P846" si="267">(L840+M840+N840)/3</f>
        <v>0</v>
      </c>
      <c r="Q840" s="40">
        <f t="shared" si="246"/>
        <v>0</v>
      </c>
      <c r="R840" s="51"/>
      <c r="S840" s="56" t="s">
        <v>34</v>
      </c>
      <c r="T840" s="37">
        <v>1600</v>
      </c>
      <c r="U840" s="53">
        <v>0</v>
      </c>
      <c r="V840" s="53">
        <v>0</v>
      </c>
      <c r="W840" s="57">
        <v>0</v>
      </c>
      <c r="X840" s="70" t="s">
        <v>402</v>
      </c>
      <c r="Y840" s="54">
        <f t="shared" si="266"/>
        <v>0</v>
      </c>
      <c r="Z840" s="40">
        <f t="shared" si="248"/>
        <v>0</v>
      </c>
      <c r="AA840" s="472"/>
      <c r="AB840" s="488"/>
      <c r="AC840" s="486"/>
    </row>
    <row r="841" spans="1:29" s="44" customFormat="1" ht="12.75" x14ac:dyDescent="0.2">
      <c r="A841" s="414"/>
      <c r="B841" s="45"/>
      <c r="C841" s="46"/>
      <c r="D841" s="47"/>
      <c r="E841" s="48"/>
      <c r="F841" s="49"/>
      <c r="G841" s="50"/>
      <c r="H841" s="51"/>
      <c r="I841" s="51">
        <v>3</v>
      </c>
      <c r="J841" s="56" t="s">
        <v>509</v>
      </c>
      <c r="K841" s="37">
        <v>1600</v>
      </c>
      <c r="L841" s="53">
        <v>24</v>
      </c>
      <c r="M841" s="53">
        <v>12</v>
      </c>
      <c r="N841" s="53">
        <v>13</v>
      </c>
      <c r="O841" s="70" t="s">
        <v>310</v>
      </c>
      <c r="P841" s="54">
        <f t="shared" ref="P841" si="268">(L841+M841+N841)/3</f>
        <v>16.333333333333332</v>
      </c>
      <c r="Q841" s="40">
        <f t="shared" ref="Q841" si="269">1.73*0.38*P841/K841</f>
        <v>6.7109583333333327E-3</v>
      </c>
      <c r="R841" s="51"/>
      <c r="S841" s="56" t="s">
        <v>505</v>
      </c>
      <c r="T841" s="37">
        <v>1600</v>
      </c>
      <c r="U841" s="53">
        <v>10</v>
      </c>
      <c r="V841" s="53">
        <v>12</v>
      </c>
      <c r="W841" s="57">
        <v>13</v>
      </c>
      <c r="X841" s="70" t="s">
        <v>402</v>
      </c>
      <c r="Y841" s="54">
        <f t="shared" ref="Y841" si="270">(U841+V841+W841)/3</f>
        <v>11.666666666666666</v>
      </c>
      <c r="Z841" s="40">
        <f t="shared" ref="Z841" si="271">1.73*0.38*Y841/T841</f>
        <v>4.7935416666666664E-3</v>
      </c>
      <c r="AA841" s="472"/>
      <c r="AB841" s="488"/>
      <c r="AC841" s="486"/>
    </row>
    <row r="842" spans="1:29" s="44" customFormat="1" ht="12.75" x14ac:dyDescent="0.2">
      <c r="A842" s="414"/>
      <c r="B842" s="45"/>
      <c r="C842" s="46"/>
      <c r="D842" s="47"/>
      <c r="E842" s="48"/>
      <c r="F842" s="49"/>
      <c r="G842" s="50"/>
      <c r="H842" s="51"/>
      <c r="I842" s="51">
        <v>4</v>
      </c>
      <c r="J842" s="56" t="s">
        <v>507</v>
      </c>
      <c r="K842" s="37">
        <v>1600</v>
      </c>
      <c r="L842" s="53">
        <v>20</v>
      </c>
      <c r="M842" s="53">
        <v>18</v>
      </c>
      <c r="N842" s="53">
        <v>16</v>
      </c>
      <c r="O842" s="70" t="s">
        <v>310</v>
      </c>
      <c r="P842" s="54">
        <f t="shared" si="267"/>
        <v>18</v>
      </c>
      <c r="Q842" s="40">
        <f t="shared" si="246"/>
        <v>7.3957499999999995E-3</v>
      </c>
      <c r="R842" s="51"/>
      <c r="S842" s="56" t="s">
        <v>505</v>
      </c>
      <c r="T842" s="37">
        <v>1600</v>
      </c>
      <c r="U842" s="53">
        <v>10</v>
      </c>
      <c r="V842" s="53">
        <v>12</v>
      </c>
      <c r="W842" s="57">
        <v>13</v>
      </c>
      <c r="X842" s="70" t="s">
        <v>402</v>
      </c>
      <c r="Y842" s="54">
        <f t="shared" si="266"/>
        <v>11.666666666666666</v>
      </c>
      <c r="Z842" s="40">
        <f t="shared" si="248"/>
        <v>4.7935416666666664E-3</v>
      </c>
      <c r="AA842" s="472"/>
      <c r="AB842" s="488"/>
      <c r="AC842" s="486"/>
    </row>
    <row r="843" spans="1:29" s="44" customFormat="1" ht="12.75" x14ac:dyDescent="0.2">
      <c r="A843" s="414"/>
      <c r="B843" s="45"/>
      <c r="C843" s="46"/>
      <c r="D843" s="47"/>
      <c r="E843" s="48"/>
      <c r="F843" s="49"/>
      <c r="G843" s="50"/>
      <c r="H843" s="51"/>
      <c r="I843" s="51">
        <v>5</v>
      </c>
      <c r="J843" s="56" t="s">
        <v>507</v>
      </c>
      <c r="K843" s="37">
        <v>1600</v>
      </c>
      <c r="L843" s="53">
        <v>20</v>
      </c>
      <c r="M843" s="53">
        <v>18</v>
      </c>
      <c r="N843" s="53">
        <v>16</v>
      </c>
      <c r="O843" s="70" t="s">
        <v>310</v>
      </c>
      <c r="P843" s="54">
        <f>(L843+M843+N843)/3</f>
        <v>18</v>
      </c>
      <c r="Q843" s="40">
        <f t="shared" si="246"/>
        <v>7.3957499999999995E-3</v>
      </c>
      <c r="R843" s="51"/>
      <c r="S843" s="56" t="s">
        <v>504</v>
      </c>
      <c r="T843" s="37">
        <v>1600</v>
      </c>
      <c r="U843" s="53">
        <v>0</v>
      </c>
      <c r="V843" s="53">
        <v>1</v>
      </c>
      <c r="W843" s="57">
        <v>0</v>
      </c>
      <c r="X843" s="70" t="s">
        <v>402</v>
      </c>
      <c r="Y843" s="54">
        <f t="shared" si="266"/>
        <v>0.33333333333333331</v>
      </c>
      <c r="Z843" s="40">
        <f t="shared" si="248"/>
        <v>1.3695833333333333E-4</v>
      </c>
      <c r="AA843" s="472"/>
      <c r="AB843" s="488"/>
      <c r="AC843" s="486"/>
    </row>
    <row r="844" spans="1:29" s="44" customFormat="1" ht="12.75" x14ac:dyDescent="0.2">
      <c r="A844" s="414"/>
      <c r="B844" s="45"/>
      <c r="C844" s="46"/>
      <c r="D844" s="47"/>
      <c r="E844" s="48"/>
      <c r="F844" s="49"/>
      <c r="G844" s="50"/>
      <c r="H844" s="51"/>
      <c r="I844" s="51">
        <v>6</v>
      </c>
      <c r="J844" s="56" t="s">
        <v>504</v>
      </c>
      <c r="K844" s="37">
        <v>1600</v>
      </c>
      <c r="L844" s="53">
        <v>2</v>
      </c>
      <c r="M844" s="53">
        <v>3</v>
      </c>
      <c r="N844" s="53">
        <v>0</v>
      </c>
      <c r="O844" s="70" t="s">
        <v>310</v>
      </c>
      <c r="P844" s="54">
        <f t="shared" si="267"/>
        <v>1.6666666666666667</v>
      </c>
      <c r="Q844" s="40">
        <f t="shared" si="246"/>
        <v>6.8479166666666677E-4</v>
      </c>
      <c r="R844" s="51"/>
      <c r="S844" s="56" t="s">
        <v>507</v>
      </c>
      <c r="T844" s="37">
        <v>1600</v>
      </c>
      <c r="U844" s="53">
        <v>9</v>
      </c>
      <c r="V844" s="53">
        <v>12</v>
      </c>
      <c r="W844" s="57">
        <v>7</v>
      </c>
      <c r="X844" s="70" t="s">
        <v>402</v>
      </c>
      <c r="Y844" s="54">
        <f t="shared" si="266"/>
        <v>9.3333333333333339</v>
      </c>
      <c r="Z844" s="40">
        <f t="shared" si="248"/>
        <v>3.8348333333333333E-3</v>
      </c>
      <c r="AA844" s="472"/>
      <c r="AB844" s="488"/>
      <c r="AC844" s="486"/>
    </row>
    <row r="845" spans="1:29" s="44" customFormat="1" ht="12.75" x14ac:dyDescent="0.2">
      <c r="A845" s="414"/>
      <c r="B845" s="45"/>
      <c r="C845" s="46"/>
      <c r="D845" s="47"/>
      <c r="E845" s="48"/>
      <c r="F845" s="49"/>
      <c r="G845" s="50"/>
      <c r="H845" s="51"/>
      <c r="I845" s="51">
        <v>7</v>
      </c>
      <c r="J845" s="56" t="s">
        <v>505</v>
      </c>
      <c r="K845" s="37">
        <v>1600</v>
      </c>
      <c r="L845" s="53">
        <v>12</v>
      </c>
      <c r="M845" s="53">
        <v>6</v>
      </c>
      <c r="N845" s="53">
        <v>7</v>
      </c>
      <c r="O845" s="70" t="s">
        <v>310</v>
      </c>
      <c r="P845" s="54">
        <f t="shared" si="267"/>
        <v>8.3333333333333339</v>
      </c>
      <c r="Q845" s="40">
        <f t="shared" si="246"/>
        <v>3.4239583333333335E-3</v>
      </c>
      <c r="R845" s="51"/>
      <c r="S845" s="56" t="s">
        <v>507</v>
      </c>
      <c r="T845" s="37">
        <v>1600</v>
      </c>
      <c r="U845" s="53">
        <v>9</v>
      </c>
      <c r="V845" s="53">
        <v>12</v>
      </c>
      <c r="W845" s="57">
        <v>7</v>
      </c>
      <c r="X845" s="70" t="s">
        <v>402</v>
      </c>
      <c r="Y845" s="54">
        <f t="shared" si="266"/>
        <v>9.3333333333333339</v>
      </c>
      <c r="Z845" s="40">
        <f t="shared" ref="Z845:Z854" si="272">1.73*0.38*Y845/T845</f>
        <v>3.8348333333333333E-3</v>
      </c>
      <c r="AA845" s="472"/>
      <c r="AB845" s="488"/>
      <c r="AC845" s="486"/>
    </row>
    <row r="846" spans="1:29" s="44" customFormat="1" ht="12.75" x14ac:dyDescent="0.2">
      <c r="A846" s="414"/>
      <c r="B846" s="45"/>
      <c r="C846" s="46"/>
      <c r="D846" s="47"/>
      <c r="E846" s="48"/>
      <c r="F846" s="49"/>
      <c r="G846" s="50"/>
      <c r="H846" s="51"/>
      <c r="I846" s="51">
        <v>8</v>
      </c>
      <c r="J846" s="56" t="s">
        <v>505</v>
      </c>
      <c r="K846" s="37">
        <v>1600</v>
      </c>
      <c r="L846" s="53">
        <v>12</v>
      </c>
      <c r="M846" s="53">
        <v>6</v>
      </c>
      <c r="N846" s="53">
        <v>7</v>
      </c>
      <c r="O846" s="70" t="s">
        <v>310</v>
      </c>
      <c r="P846" s="54">
        <f t="shared" si="267"/>
        <v>8.3333333333333339</v>
      </c>
      <c r="Q846" s="40">
        <f t="shared" ref="Q846:Q854" si="273">1.73*0.38*P846/K846</f>
        <v>3.4239583333333335E-3</v>
      </c>
      <c r="R846" s="51"/>
      <c r="S846" s="56" t="s">
        <v>509</v>
      </c>
      <c r="T846" s="37">
        <v>1600</v>
      </c>
      <c r="U846" s="53">
        <v>0</v>
      </c>
      <c r="V846" s="53">
        <v>0</v>
      </c>
      <c r="W846" s="57">
        <v>0</v>
      </c>
      <c r="X846" s="70" t="s">
        <v>402</v>
      </c>
      <c r="Y846" s="54">
        <f t="shared" si="266"/>
        <v>0</v>
      </c>
      <c r="Z846" s="40">
        <f t="shared" si="272"/>
        <v>0</v>
      </c>
      <c r="AA846" s="472"/>
      <c r="AB846" s="488"/>
      <c r="AC846" s="486"/>
    </row>
    <row r="847" spans="1:29" s="44" customFormat="1" ht="12.75" x14ac:dyDescent="0.2">
      <c r="A847" s="414"/>
      <c r="B847" s="45"/>
      <c r="C847" s="46"/>
      <c r="D847" s="47"/>
      <c r="E847" s="48"/>
      <c r="F847" s="49"/>
      <c r="G847" s="50"/>
      <c r="H847" s="51"/>
      <c r="I847" s="51">
        <v>9</v>
      </c>
      <c r="J847" s="56" t="s">
        <v>792</v>
      </c>
      <c r="K847" s="37">
        <v>1600</v>
      </c>
      <c r="L847" s="53">
        <v>60</v>
      </c>
      <c r="M847" s="53">
        <v>95</v>
      </c>
      <c r="N847" s="53">
        <v>64</v>
      </c>
      <c r="O847" s="70" t="s">
        <v>310</v>
      </c>
      <c r="P847" s="54">
        <f t="shared" ref="P847:P854" si="274">(L847+M847+N847)/3</f>
        <v>73</v>
      </c>
      <c r="Q847" s="40">
        <f t="shared" si="273"/>
        <v>2.9993875E-2</v>
      </c>
      <c r="R847" s="51"/>
      <c r="S847" s="52" t="s">
        <v>554</v>
      </c>
      <c r="T847" s="37">
        <v>1600</v>
      </c>
      <c r="U847" s="53">
        <v>0</v>
      </c>
      <c r="V847" s="53">
        <v>0</v>
      </c>
      <c r="W847" s="57">
        <v>0</v>
      </c>
      <c r="X847" s="70" t="s">
        <v>402</v>
      </c>
      <c r="Y847" s="54">
        <f t="shared" si="266"/>
        <v>0</v>
      </c>
      <c r="Z847" s="40">
        <f t="shared" si="272"/>
        <v>0</v>
      </c>
      <c r="AA847" s="472"/>
      <c r="AB847" s="488"/>
      <c r="AC847" s="486"/>
    </row>
    <row r="848" spans="1:29" s="44" customFormat="1" ht="12.75" x14ac:dyDescent="0.2">
      <c r="A848" s="414"/>
      <c r="B848" s="45"/>
      <c r="C848" s="46"/>
      <c r="D848" s="47"/>
      <c r="E848" s="48"/>
      <c r="F848" s="49"/>
      <c r="G848" s="50"/>
      <c r="H848" s="51"/>
      <c r="I848" s="51">
        <v>10</v>
      </c>
      <c r="J848" s="52" t="s">
        <v>701</v>
      </c>
      <c r="K848" s="37">
        <v>1600</v>
      </c>
      <c r="L848" s="53">
        <v>0</v>
      </c>
      <c r="M848" s="53">
        <v>0</v>
      </c>
      <c r="N848" s="53">
        <v>0</v>
      </c>
      <c r="O848" s="70" t="s">
        <v>310</v>
      </c>
      <c r="P848" s="54">
        <f t="shared" si="274"/>
        <v>0</v>
      </c>
      <c r="Q848" s="40">
        <f t="shared" si="273"/>
        <v>0</v>
      </c>
      <c r="R848" s="51"/>
      <c r="S848" s="52" t="s">
        <v>702</v>
      </c>
      <c r="T848" s="37">
        <v>1600</v>
      </c>
      <c r="U848" s="53">
        <v>0</v>
      </c>
      <c r="V848" s="53">
        <v>0</v>
      </c>
      <c r="W848" s="57">
        <v>0</v>
      </c>
      <c r="X848" s="70" t="s">
        <v>402</v>
      </c>
      <c r="Y848" s="54">
        <f t="shared" si="266"/>
        <v>0</v>
      </c>
      <c r="Z848" s="40">
        <f t="shared" si="272"/>
        <v>0</v>
      </c>
      <c r="AA848" s="472"/>
      <c r="AB848" s="488"/>
      <c r="AC848" s="486"/>
    </row>
    <row r="849" spans="1:29" s="44" customFormat="1" ht="12.75" x14ac:dyDescent="0.2">
      <c r="A849" s="414"/>
      <c r="B849" s="45"/>
      <c r="C849" s="46"/>
      <c r="D849" s="47"/>
      <c r="E849" s="48"/>
      <c r="F849" s="49"/>
      <c r="G849" s="50"/>
      <c r="H849" s="51"/>
      <c r="I849" s="51">
        <v>11</v>
      </c>
      <c r="J849" s="52" t="s">
        <v>701</v>
      </c>
      <c r="K849" s="37">
        <v>1600</v>
      </c>
      <c r="L849" s="53">
        <v>0</v>
      </c>
      <c r="M849" s="53">
        <v>0</v>
      </c>
      <c r="N849" s="53">
        <v>0</v>
      </c>
      <c r="O849" s="70" t="s">
        <v>310</v>
      </c>
      <c r="P849" s="54">
        <f t="shared" si="274"/>
        <v>0</v>
      </c>
      <c r="Q849" s="40">
        <f t="shared" si="273"/>
        <v>0</v>
      </c>
      <c r="R849" s="51"/>
      <c r="S849" s="52" t="s">
        <v>702</v>
      </c>
      <c r="T849" s="37">
        <v>1600</v>
      </c>
      <c r="U849" s="53">
        <v>0</v>
      </c>
      <c r="V849" s="53">
        <v>0</v>
      </c>
      <c r="W849" s="57">
        <v>0</v>
      </c>
      <c r="X849" s="70" t="s">
        <v>402</v>
      </c>
      <c r="Y849" s="54">
        <f t="shared" si="266"/>
        <v>0</v>
      </c>
      <c r="Z849" s="40">
        <f t="shared" si="272"/>
        <v>0</v>
      </c>
      <c r="AA849" s="472"/>
      <c r="AB849" s="488"/>
      <c r="AC849" s="486"/>
    </row>
    <row r="850" spans="1:29" s="44" customFormat="1" ht="12.75" x14ac:dyDescent="0.2">
      <c r="A850" s="414"/>
      <c r="B850" s="45"/>
      <c r="C850" s="46"/>
      <c r="D850" s="47"/>
      <c r="E850" s="48"/>
      <c r="F850" s="49"/>
      <c r="G850" s="50"/>
      <c r="H850" s="51"/>
      <c r="I850" s="51">
        <v>12</v>
      </c>
      <c r="J850" s="52" t="s">
        <v>34</v>
      </c>
      <c r="K850" s="37">
        <v>1600</v>
      </c>
      <c r="L850" s="53">
        <v>0</v>
      </c>
      <c r="M850" s="53">
        <v>0</v>
      </c>
      <c r="N850" s="53">
        <v>0</v>
      </c>
      <c r="O850" s="70" t="s">
        <v>310</v>
      </c>
      <c r="P850" s="54">
        <f t="shared" si="274"/>
        <v>0</v>
      </c>
      <c r="Q850" s="40">
        <f t="shared" si="273"/>
        <v>0</v>
      </c>
      <c r="R850" s="51"/>
      <c r="S850" s="56" t="s">
        <v>34</v>
      </c>
      <c r="T850" s="37">
        <v>1600</v>
      </c>
      <c r="U850" s="53">
        <v>0</v>
      </c>
      <c r="V850" s="53">
        <v>0</v>
      </c>
      <c r="W850" s="57">
        <v>0</v>
      </c>
      <c r="X850" s="70" t="s">
        <v>402</v>
      </c>
      <c r="Y850" s="54">
        <f t="shared" si="266"/>
        <v>0</v>
      </c>
      <c r="Z850" s="40">
        <f t="shared" si="272"/>
        <v>0</v>
      </c>
      <c r="AA850" s="472"/>
      <c r="AB850" s="488"/>
      <c r="AC850" s="486"/>
    </row>
    <row r="851" spans="1:29" s="44" customFormat="1" ht="12.75" x14ac:dyDescent="0.2">
      <c r="A851" s="414"/>
      <c r="B851" s="45"/>
      <c r="C851" s="46"/>
      <c r="D851" s="47"/>
      <c r="E851" s="48"/>
      <c r="F851" s="49"/>
      <c r="G851" s="50"/>
      <c r="H851" s="51"/>
      <c r="I851" s="51">
        <v>13</v>
      </c>
      <c r="J851" s="52" t="s">
        <v>34</v>
      </c>
      <c r="K851" s="37">
        <v>1600</v>
      </c>
      <c r="L851" s="53">
        <v>0</v>
      </c>
      <c r="M851" s="53">
        <v>0</v>
      </c>
      <c r="N851" s="53">
        <v>0</v>
      </c>
      <c r="O851" s="70" t="s">
        <v>310</v>
      </c>
      <c r="P851" s="54">
        <f t="shared" si="274"/>
        <v>0</v>
      </c>
      <c r="Q851" s="40">
        <f t="shared" si="273"/>
        <v>0</v>
      </c>
      <c r="R851" s="51"/>
      <c r="S851" s="56" t="s">
        <v>34</v>
      </c>
      <c r="T851" s="37">
        <v>1600</v>
      </c>
      <c r="U851" s="53">
        <v>0</v>
      </c>
      <c r="V851" s="53">
        <v>0</v>
      </c>
      <c r="W851" s="57">
        <v>0</v>
      </c>
      <c r="X851" s="70" t="s">
        <v>402</v>
      </c>
      <c r="Y851" s="54">
        <f t="shared" si="266"/>
        <v>0</v>
      </c>
      <c r="Z851" s="40">
        <f t="shared" si="272"/>
        <v>0</v>
      </c>
      <c r="AA851" s="472"/>
      <c r="AB851" s="488"/>
      <c r="AC851" s="486"/>
    </row>
    <row r="852" spans="1:29" s="44" customFormat="1" ht="12.75" x14ac:dyDescent="0.2">
      <c r="A852" s="414"/>
      <c r="B852" s="45"/>
      <c r="C852" s="46"/>
      <c r="D852" s="47"/>
      <c r="E852" s="48"/>
      <c r="F852" s="49"/>
      <c r="G852" s="58"/>
      <c r="H852" s="59"/>
      <c r="I852" s="51">
        <v>14</v>
      </c>
      <c r="J852" s="52" t="s">
        <v>34</v>
      </c>
      <c r="K852" s="37">
        <v>1600</v>
      </c>
      <c r="L852" s="53">
        <v>0</v>
      </c>
      <c r="M852" s="53">
        <v>0</v>
      </c>
      <c r="N852" s="53">
        <v>0</v>
      </c>
      <c r="O852" s="70" t="s">
        <v>310</v>
      </c>
      <c r="P852" s="126">
        <f t="shared" si="274"/>
        <v>0</v>
      </c>
      <c r="Q852" s="101">
        <f t="shared" si="273"/>
        <v>0</v>
      </c>
      <c r="R852" s="51"/>
      <c r="S852" s="146" t="s">
        <v>34</v>
      </c>
      <c r="T852" s="37">
        <v>1600</v>
      </c>
      <c r="U852" s="53">
        <v>0</v>
      </c>
      <c r="V852" s="53">
        <v>0</v>
      </c>
      <c r="W852" s="57">
        <v>0</v>
      </c>
      <c r="X852" s="70" t="s">
        <v>402</v>
      </c>
      <c r="Y852" s="126">
        <f t="shared" si="266"/>
        <v>0</v>
      </c>
      <c r="Z852" s="147">
        <f t="shared" si="272"/>
        <v>0</v>
      </c>
      <c r="AA852" s="474"/>
      <c r="AB852" s="488"/>
      <c r="AC852" s="486"/>
    </row>
    <row r="853" spans="1:29" s="44" customFormat="1" ht="12.75" x14ac:dyDescent="0.2">
      <c r="A853" s="414"/>
      <c r="B853" s="45"/>
      <c r="C853" s="46"/>
      <c r="D853" s="47"/>
      <c r="E853" s="48"/>
      <c r="F853" s="49"/>
      <c r="G853" s="58"/>
      <c r="H853" s="59"/>
      <c r="I853" s="51">
        <v>15</v>
      </c>
      <c r="J853" s="52" t="s">
        <v>34</v>
      </c>
      <c r="K853" s="37">
        <v>1600</v>
      </c>
      <c r="L853" s="53">
        <v>0</v>
      </c>
      <c r="M853" s="53">
        <v>0</v>
      </c>
      <c r="N853" s="53">
        <v>0</v>
      </c>
      <c r="O853" s="70" t="s">
        <v>310</v>
      </c>
      <c r="P853" s="126">
        <f t="shared" ref="P853" si="275">(L853+M853+N853)/3</f>
        <v>0</v>
      </c>
      <c r="Q853" s="147">
        <f t="shared" ref="Q853" si="276">1.73*0.38*P853/K853</f>
        <v>0</v>
      </c>
      <c r="R853" s="51"/>
      <c r="S853" s="146" t="s">
        <v>34</v>
      </c>
      <c r="T853" s="37">
        <v>1600</v>
      </c>
      <c r="U853" s="53">
        <v>0</v>
      </c>
      <c r="V853" s="53">
        <v>0</v>
      </c>
      <c r="W853" s="57">
        <v>0</v>
      </c>
      <c r="X853" s="70" t="s">
        <v>402</v>
      </c>
      <c r="Y853" s="126">
        <f t="shared" ref="Y853" si="277">(U853+V853+W853)/3</f>
        <v>0</v>
      </c>
      <c r="Z853" s="147">
        <f t="shared" ref="Z853" si="278">1.73*0.38*Y853/T853</f>
        <v>0</v>
      </c>
      <c r="AA853" s="474"/>
      <c r="AB853" s="488"/>
      <c r="AC853" s="486"/>
    </row>
    <row r="854" spans="1:29" s="44" customFormat="1" ht="13.5" thickBot="1" x14ac:dyDescent="0.25">
      <c r="A854" s="414"/>
      <c r="B854" s="71"/>
      <c r="C854" s="72"/>
      <c r="D854" s="73"/>
      <c r="E854" s="74"/>
      <c r="F854" s="75"/>
      <c r="G854" s="76"/>
      <c r="H854" s="77"/>
      <c r="I854" s="77">
        <v>16</v>
      </c>
      <c r="J854" s="60" t="s">
        <v>373</v>
      </c>
      <c r="K854" s="61">
        <v>1600</v>
      </c>
      <c r="L854" s="62">
        <v>7</v>
      </c>
      <c r="M854" s="62">
        <v>8</v>
      </c>
      <c r="N854" s="62">
        <v>6</v>
      </c>
      <c r="O854" s="63" t="s">
        <v>310</v>
      </c>
      <c r="P854" s="64">
        <f t="shared" si="274"/>
        <v>7</v>
      </c>
      <c r="Q854" s="65">
        <f t="shared" si="273"/>
        <v>2.8761249999999998E-3</v>
      </c>
      <c r="R854" s="77"/>
      <c r="S854" s="60" t="s">
        <v>34</v>
      </c>
      <c r="T854" s="61">
        <v>1600</v>
      </c>
      <c r="U854" s="62">
        <v>0</v>
      </c>
      <c r="V854" s="62">
        <v>0</v>
      </c>
      <c r="W854" s="67">
        <v>0</v>
      </c>
      <c r="X854" s="63" t="s">
        <v>402</v>
      </c>
      <c r="Y854" s="64">
        <f t="shared" si="266"/>
        <v>0</v>
      </c>
      <c r="Z854" s="65">
        <f t="shared" si="272"/>
        <v>0</v>
      </c>
      <c r="AA854" s="473"/>
      <c r="AB854" s="488"/>
      <c r="AC854" s="486"/>
    </row>
    <row r="855" spans="1:29" s="382" customFormat="1" ht="12.75" x14ac:dyDescent="0.2">
      <c r="A855" s="413" t="s">
        <v>347</v>
      </c>
      <c r="B855" s="367">
        <v>45009</v>
      </c>
      <c r="C855" s="368">
        <v>0.45833333333333331</v>
      </c>
      <c r="D855" s="369">
        <v>6</v>
      </c>
      <c r="E855" s="370">
        <f>(MAX(L855:N855))/K855/1.44</f>
        <v>0.40055555555555555</v>
      </c>
      <c r="F855" s="371">
        <f>(MAX(U855:W855))/T855/1.44</f>
        <v>0.43</v>
      </c>
      <c r="G855" s="372" t="s">
        <v>27</v>
      </c>
      <c r="H855" s="192" t="s">
        <v>28</v>
      </c>
      <c r="I855" s="192">
        <v>47001</v>
      </c>
      <c r="J855" s="373" t="s">
        <v>29</v>
      </c>
      <c r="K855" s="374">
        <v>2500</v>
      </c>
      <c r="L855" s="375">
        <v>1350</v>
      </c>
      <c r="M855" s="376">
        <v>1392</v>
      </c>
      <c r="N855" s="376">
        <v>1442</v>
      </c>
      <c r="O855" s="377" t="s">
        <v>376</v>
      </c>
      <c r="P855" s="376">
        <f t="shared" ref="P855:P857" si="279">(L855+M855+N855)/3</f>
        <v>1394.6666666666667</v>
      </c>
      <c r="Q855" s="320">
        <f t="shared" si="246"/>
        <v>0.3667415466666667</v>
      </c>
      <c r="R855" s="378" t="s">
        <v>31</v>
      </c>
      <c r="S855" s="379" t="s">
        <v>36</v>
      </c>
      <c r="T855" s="380">
        <v>2500</v>
      </c>
      <c r="U855" s="376">
        <v>1478</v>
      </c>
      <c r="V855" s="376">
        <v>1548</v>
      </c>
      <c r="W855" s="381">
        <v>1487</v>
      </c>
      <c r="X855" s="377" t="s">
        <v>376</v>
      </c>
      <c r="Y855" s="376">
        <f t="shared" ref="Y855:Y863" si="280">(U855+V855+W855)/3</f>
        <v>1504.3333333333333</v>
      </c>
      <c r="Z855" s="320">
        <f t="shared" si="248"/>
        <v>0.39557949333333331</v>
      </c>
      <c r="AA855" s="477" t="s">
        <v>31</v>
      </c>
      <c r="AB855" s="485">
        <f>Q855+Z855</f>
        <v>0.76232104000000001</v>
      </c>
      <c r="AC855" s="486">
        <f t="shared" ref="AC843:AC906" si="281">T855 - (AB855*T855)</f>
        <v>594.19740000000002</v>
      </c>
    </row>
    <row r="856" spans="1:29" s="382" customFormat="1" ht="13.5" thickBot="1" x14ac:dyDescent="0.25">
      <c r="A856" s="435"/>
      <c r="B856" s="383"/>
      <c r="C856" s="384"/>
      <c r="D856" s="385"/>
      <c r="E856" s="386"/>
      <c r="F856" s="387"/>
      <c r="G856" s="388"/>
      <c r="H856" s="233"/>
      <c r="I856" s="233"/>
      <c r="J856" s="389"/>
      <c r="K856" s="390"/>
      <c r="L856" s="391"/>
      <c r="M856" s="391"/>
      <c r="N856" s="391"/>
      <c r="O856" s="391"/>
      <c r="P856" s="392"/>
      <c r="Q856" s="239"/>
      <c r="R856" s="393"/>
      <c r="S856" s="389"/>
      <c r="T856" s="390"/>
      <c r="U856" s="391"/>
      <c r="V856" s="391"/>
      <c r="W856" s="394"/>
      <c r="X856" s="391"/>
      <c r="Y856" s="392"/>
      <c r="Z856" s="239"/>
      <c r="AA856" s="478"/>
      <c r="AB856" s="489"/>
      <c r="AC856" s="486"/>
    </row>
    <row r="857" spans="1:29" s="382" customFormat="1" ht="12.75" x14ac:dyDescent="0.2">
      <c r="A857" s="435"/>
      <c r="B857" s="367">
        <v>45009</v>
      </c>
      <c r="C857" s="368">
        <v>0.45833333333333331</v>
      </c>
      <c r="D857" s="369">
        <v>6</v>
      </c>
      <c r="E857" s="395">
        <f>(MAX(L857:N857))/K857/1.44</f>
        <v>0.19500000000000001</v>
      </c>
      <c r="F857" s="396">
        <f>(MAX(U857:W857))/T857/1.44</f>
        <v>0.17749999999999999</v>
      </c>
      <c r="G857" s="397" t="s">
        <v>35</v>
      </c>
      <c r="H857" s="193" t="s">
        <v>28</v>
      </c>
      <c r="I857" s="193">
        <v>47002</v>
      </c>
      <c r="J857" s="398" t="s">
        <v>29</v>
      </c>
      <c r="K857" s="380">
        <v>2500</v>
      </c>
      <c r="L857" s="375">
        <v>702</v>
      </c>
      <c r="M857" s="375">
        <v>673</v>
      </c>
      <c r="N857" s="375">
        <v>690</v>
      </c>
      <c r="O857" s="399" t="s">
        <v>764</v>
      </c>
      <c r="P857" s="375">
        <f t="shared" si="279"/>
        <v>688.33333333333337</v>
      </c>
      <c r="Q857" s="199">
        <f t="shared" si="246"/>
        <v>0.18100413333333334</v>
      </c>
      <c r="R857" s="400" t="s">
        <v>31</v>
      </c>
      <c r="S857" s="401" t="s">
        <v>36</v>
      </c>
      <c r="T857" s="380">
        <v>2500</v>
      </c>
      <c r="U857" s="375">
        <v>601</v>
      </c>
      <c r="V857" s="375">
        <v>639</v>
      </c>
      <c r="W857" s="402">
        <v>582</v>
      </c>
      <c r="X857" s="399" t="s">
        <v>33</v>
      </c>
      <c r="Y857" s="375">
        <f t="shared" si="280"/>
        <v>607.33333333333337</v>
      </c>
      <c r="Z857" s="199">
        <f t="shared" si="248"/>
        <v>0.15970437333333334</v>
      </c>
      <c r="AA857" s="479" t="s">
        <v>31</v>
      </c>
      <c r="AB857" s="485">
        <f>Q857+Z857</f>
        <v>0.34070850666666669</v>
      </c>
      <c r="AC857" s="486">
        <f t="shared" si="281"/>
        <v>1648.2287333333334</v>
      </c>
    </row>
    <row r="858" spans="1:29" s="382" customFormat="1" ht="13.5" thickBot="1" x14ac:dyDescent="0.25">
      <c r="A858" s="435"/>
      <c r="B858" s="383"/>
      <c r="C858" s="384"/>
      <c r="D858" s="385"/>
      <c r="E858" s="386"/>
      <c r="F858" s="387"/>
      <c r="G858" s="388"/>
      <c r="H858" s="233"/>
      <c r="I858" s="233"/>
      <c r="J858" s="389"/>
      <c r="K858" s="390"/>
      <c r="L858" s="391"/>
      <c r="M858" s="391"/>
      <c r="N858" s="391"/>
      <c r="O858" s="391"/>
      <c r="P858" s="392"/>
      <c r="Q858" s="239"/>
      <c r="R858" s="393"/>
      <c r="S858" s="389"/>
      <c r="T858" s="390"/>
      <c r="U858" s="391"/>
      <c r="V858" s="391"/>
      <c r="W858" s="394"/>
      <c r="X858" s="391"/>
      <c r="Y858" s="392"/>
      <c r="Z858" s="239"/>
      <c r="AA858" s="478"/>
      <c r="AB858" s="489"/>
      <c r="AC858" s="486"/>
    </row>
    <row r="859" spans="1:29" s="382" customFormat="1" ht="12.75" x14ac:dyDescent="0.2">
      <c r="A859" s="435"/>
      <c r="B859" s="367">
        <v>45009</v>
      </c>
      <c r="C859" s="368">
        <v>0.45833333333333331</v>
      </c>
      <c r="D859" s="369">
        <v>6</v>
      </c>
      <c r="E859" s="395">
        <f>(MAX(L859:N859))/K859/1.44</f>
        <v>0.15833333333333335</v>
      </c>
      <c r="F859" s="396">
        <f>(MAX(U859:W859))/T859/1.44</f>
        <v>0.18055555555555558</v>
      </c>
      <c r="G859" s="397" t="s">
        <v>35</v>
      </c>
      <c r="H859" s="193" t="s">
        <v>28</v>
      </c>
      <c r="I859" s="193">
        <v>47003</v>
      </c>
      <c r="J859" s="398" t="s">
        <v>29</v>
      </c>
      <c r="K859" s="380">
        <v>2500</v>
      </c>
      <c r="L859" s="375">
        <v>501</v>
      </c>
      <c r="M859" s="375">
        <v>570</v>
      </c>
      <c r="N859" s="375">
        <v>505</v>
      </c>
      <c r="O859" s="399" t="s">
        <v>752</v>
      </c>
      <c r="P859" s="375">
        <f>(L859+M859+N859)/3</f>
        <v>525.33333333333337</v>
      </c>
      <c r="Q859" s="199">
        <f t="shared" si="246"/>
        <v>0.13814165333333334</v>
      </c>
      <c r="R859" s="400" t="s">
        <v>31</v>
      </c>
      <c r="S859" s="401" t="s">
        <v>36</v>
      </c>
      <c r="T859" s="380">
        <v>2500</v>
      </c>
      <c r="U859" s="375">
        <v>630</v>
      </c>
      <c r="V859" s="375">
        <v>650</v>
      </c>
      <c r="W859" s="402">
        <v>615</v>
      </c>
      <c r="X859" s="399" t="s">
        <v>376</v>
      </c>
      <c r="Y859" s="375">
        <f t="shared" si="280"/>
        <v>631.66666666666663</v>
      </c>
      <c r="Z859" s="199">
        <f t="shared" si="248"/>
        <v>0.16610306666666666</v>
      </c>
      <c r="AA859" s="479" t="s">
        <v>31</v>
      </c>
      <c r="AB859" s="485">
        <f>Q859+Z859</f>
        <v>0.30424472000000002</v>
      </c>
      <c r="AC859" s="486">
        <f t="shared" si="281"/>
        <v>1739.3881999999999</v>
      </c>
    </row>
    <row r="860" spans="1:29" s="382" customFormat="1" ht="13.5" thickBot="1" x14ac:dyDescent="0.25">
      <c r="A860" s="435"/>
      <c r="B860" s="383"/>
      <c r="C860" s="384"/>
      <c r="D860" s="385"/>
      <c r="E860" s="386"/>
      <c r="F860" s="387"/>
      <c r="G860" s="388"/>
      <c r="H860" s="233"/>
      <c r="I860" s="233"/>
      <c r="J860" s="389"/>
      <c r="K860" s="403"/>
      <c r="L860" s="391"/>
      <c r="M860" s="391"/>
      <c r="N860" s="391"/>
      <c r="O860" s="391"/>
      <c r="P860" s="392"/>
      <c r="Q860" s="239"/>
      <c r="R860" s="393"/>
      <c r="S860" s="389"/>
      <c r="T860" s="390"/>
      <c r="U860" s="391"/>
      <c r="V860" s="391"/>
      <c r="W860" s="394"/>
      <c r="X860" s="391"/>
      <c r="Y860" s="392"/>
      <c r="Z860" s="239"/>
      <c r="AA860" s="478"/>
      <c r="AB860" s="489"/>
      <c r="AC860" s="486"/>
    </row>
    <row r="861" spans="1:29" s="382" customFormat="1" ht="12.75" x14ac:dyDescent="0.2">
      <c r="A861" s="435"/>
      <c r="B861" s="367">
        <v>45009</v>
      </c>
      <c r="C861" s="368">
        <v>0.45833333333333331</v>
      </c>
      <c r="D861" s="369">
        <v>6</v>
      </c>
      <c r="E861" s="395">
        <f>(MAX(L861:N861))/K861/1.44</f>
        <v>0.25777777777777777</v>
      </c>
      <c r="F861" s="396">
        <f>(MAX(U861:W861))/T861/1.44</f>
        <v>0.30111111111111111</v>
      </c>
      <c r="G861" s="397" t="s">
        <v>35</v>
      </c>
      <c r="H861" s="193" t="s">
        <v>28</v>
      </c>
      <c r="I861" s="193">
        <v>47004</v>
      </c>
      <c r="J861" s="398" t="s">
        <v>29</v>
      </c>
      <c r="K861" s="380">
        <v>2500</v>
      </c>
      <c r="L861" s="375">
        <v>928</v>
      </c>
      <c r="M861" s="375">
        <v>903</v>
      </c>
      <c r="N861" s="375">
        <v>885</v>
      </c>
      <c r="O861" s="399" t="s">
        <v>643</v>
      </c>
      <c r="P861" s="375">
        <f>(L861+M861+N861)/3</f>
        <v>905.33333333333337</v>
      </c>
      <c r="Q861" s="199">
        <f t="shared" si="246"/>
        <v>0.23806645333333334</v>
      </c>
      <c r="R861" s="400" t="s">
        <v>31</v>
      </c>
      <c r="S861" s="401" t="s">
        <v>36</v>
      </c>
      <c r="T861" s="380">
        <v>2500</v>
      </c>
      <c r="U861" s="375">
        <v>1084</v>
      </c>
      <c r="V861" s="375">
        <v>996</v>
      </c>
      <c r="W861" s="402">
        <v>907</v>
      </c>
      <c r="X861" s="399">
        <v>996</v>
      </c>
      <c r="Y861" s="375">
        <f t="shared" si="280"/>
        <v>995.66666666666663</v>
      </c>
      <c r="Z861" s="199">
        <f t="shared" si="248"/>
        <v>0.26182050666666662</v>
      </c>
      <c r="AA861" s="479" t="s">
        <v>31</v>
      </c>
      <c r="AB861" s="485">
        <f>Q861+Z861</f>
        <v>0.49988695999999999</v>
      </c>
      <c r="AC861" s="486">
        <f t="shared" si="281"/>
        <v>1250.2826</v>
      </c>
    </row>
    <row r="862" spans="1:29" s="382" customFormat="1" ht="13.5" thickBot="1" x14ac:dyDescent="0.25">
      <c r="A862" s="435"/>
      <c r="B862" s="383"/>
      <c r="C862" s="384"/>
      <c r="D862" s="385"/>
      <c r="E862" s="386"/>
      <c r="F862" s="387"/>
      <c r="G862" s="388"/>
      <c r="H862" s="233"/>
      <c r="I862" s="233"/>
      <c r="J862" s="389"/>
      <c r="K862" s="390"/>
      <c r="L862" s="391"/>
      <c r="M862" s="391"/>
      <c r="N862" s="391"/>
      <c r="O862" s="391"/>
      <c r="P862" s="392"/>
      <c r="Q862" s="239"/>
      <c r="R862" s="393"/>
      <c r="S862" s="389"/>
      <c r="T862" s="390"/>
      <c r="U862" s="391"/>
      <c r="V862" s="391"/>
      <c r="W862" s="394"/>
      <c r="X862" s="391"/>
      <c r="Y862" s="392"/>
      <c r="Z862" s="239"/>
      <c r="AA862" s="478"/>
      <c r="AB862" s="489"/>
      <c r="AC862" s="486"/>
    </row>
    <row r="863" spans="1:29" s="382" customFormat="1" ht="12.75" x14ac:dyDescent="0.2">
      <c r="A863" s="435"/>
      <c r="B863" s="367">
        <v>45009</v>
      </c>
      <c r="C863" s="368">
        <v>0.45833333333333331</v>
      </c>
      <c r="D863" s="369">
        <v>6</v>
      </c>
      <c r="E863" s="395">
        <f>(MAX(L863:N863))/K863/1.44</f>
        <v>0.24861111111111112</v>
      </c>
      <c r="F863" s="396">
        <f>(MAX(U863:W863))/T863/1.44</f>
        <v>0.16333333333333333</v>
      </c>
      <c r="G863" s="397" t="s">
        <v>35</v>
      </c>
      <c r="H863" s="193" t="s">
        <v>28</v>
      </c>
      <c r="I863" s="193">
        <v>47005</v>
      </c>
      <c r="J863" s="398" t="s">
        <v>29</v>
      </c>
      <c r="K863" s="380">
        <v>2500</v>
      </c>
      <c r="L863" s="375">
        <v>838</v>
      </c>
      <c r="M863" s="375">
        <v>884</v>
      </c>
      <c r="N863" s="375">
        <v>895</v>
      </c>
      <c r="O863" s="399" t="s">
        <v>764</v>
      </c>
      <c r="P863" s="375">
        <f>(L863+M863+N863)/3</f>
        <v>872.33333333333337</v>
      </c>
      <c r="Q863" s="199">
        <f t="shared" si="246"/>
        <v>0.22938877333333335</v>
      </c>
      <c r="R863" s="400" t="s">
        <v>31</v>
      </c>
      <c r="S863" s="401" t="s">
        <v>36</v>
      </c>
      <c r="T863" s="380">
        <v>2500</v>
      </c>
      <c r="U863" s="375">
        <v>588</v>
      </c>
      <c r="V863" s="375">
        <v>584</v>
      </c>
      <c r="W863" s="402">
        <v>572</v>
      </c>
      <c r="X863" s="399" t="s">
        <v>765</v>
      </c>
      <c r="Y863" s="375">
        <f t="shared" si="280"/>
        <v>581.33333333333337</v>
      </c>
      <c r="Z863" s="199">
        <f t="shared" si="248"/>
        <v>0.15286741333333334</v>
      </c>
      <c r="AA863" s="479" t="s">
        <v>31</v>
      </c>
      <c r="AB863" s="485">
        <f>Q863+Z863</f>
        <v>0.38225618666666672</v>
      </c>
      <c r="AC863" s="486">
        <f t="shared" si="281"/>
        <v>1544.3595333333333</v>
      </c>
    </row>
    <row r="864" spans="1:29" s="382" customFormat="1" ht="13.5" thickBot="1" x14ac:dyDescent="0.25">
      <c r="A864" s="436"/>
      <c r="B864" s="383"/>
      <c r="C864" s="384"/>
      <c r="D864" s="385"/>
      <c r="E864" s="386"/>
      <c r="F864" s="387"/>
      <c r="G864" s="388"/>
      <c r="H864" s="233"/>
      <c r="I864" s="233"/>
      <c r="J864" s="389"/>
      <c r="K864" s="390"/>
      <c r="L864" s="391"/>
      <c r="M864" s="391"/>
      <c r="N864" s="391"/>
      <c r="O864" s="391"/>
      <c r="P864" s="392"/>
      <c r="Q864" s="239"/>
      <c r="R864" s="393"/>
      <c r="S864" s="389"/>
      <c r="T864" s="390"/>
      <c r="U864" s="391"/>
      <c r="V864" s="391"/>
      <c r="W864" s="394"/>
      <c r="X864" s="391"/>
      <c r="Y864" s="392"/>
      <c r="Z864" s="239"/>
      <c r="AA864" s="478"/>
      <c r="AB864" s="489"/>
      <c r="AC864" s="486"/>
    </row>
    <row r="865" spans="1:196" ht="13.35" customHeight="1" thickBot="1" x14ac:dyDescent="0.25">
      <c r="A865" s="408"/>
      <c r="B865" s="292">
        <v>44867</v>
      </c>
      <c r="C865" s="187">
        <v>0.69444444444444453</v>
      </c>
      <c r="D865" s="293">
        <v>0</v>
      </c>
      <c r="E865" s="189">
        <f>(MAX(L865:N865))/K865/1.44</f>
        <v>8.9583333333333334E-2</v>
      </c>
      <c r="F865" s="190">
        <f>(MAX(U865:W865))/T865/1.44</f>
        <v>9.0972222222222232E-2</v>
      </c>
      <c r="G865" s="191" t="s">
        <v>35</v>
      </c>
      <c r="H865" s="192" t="s">
        <v>28</v>
      </c>
      <c r="I865" s="192">
        <v>48020</v>
      </c>
      <c r="J865" s="243" t="s">
        <v>29</v>
      </c>
      <c r="K865" s="201">
        <v>1000</v>
      </c>
      <c r="L865" s="249">
        <f>SUM(L866:L879)</f>
        <v>129</v>
      </c>
      <c r="M865" s="249">
        <f t="shared" ref="M865:N865" si="282">SUM(M866:M879)</f>
        <v>90</v>
      </c>
      <c r="N865" s="249">
        <f t="shared" si="282"/>
        <v>102</v>
      </c>
      <c r="O865" s="197" t="s">
        <v>429</v>
      </c>
      <c r="P865" s="249">
        <f t="shared" ref="P865:P898" si="283">(L865+M865+N865)/3</f>
        <v>107</v>
      </c>
      <c r="Q865" s="199">
        <f t="shared" ref="Q865:Q944" si="284">1.73*0.38*P865/K865</f>
        <v>7.0341799999999996E-2</v>
      </c>
      <c r="R865" s="250" t="s">
        <v>31</v>
      </c>
      <c r="S865" s="200" t="s">
        <v>36</v>
      </c>
      <c r="T865" s="201">
        <v>1000</v>
      </c>
      <c r="U865" s="249">
        <f>SUM(U866:U879)</f>
        <v>131</v>
      </c>
      <c r="V865" s="249">
        <f t="shared" ref="V865:W865" si="285">SUM(V866:V879)</f>
        <v>100</v>
      </c>
      <c r="W865" s="251">
        <f t="shared" si="285"/>
        <v>115</v>
      </c>
      <c r="X865" s="203" t="s">
        <v>310</v>
      </c>
      <c r="Y865" s="249">
        <f t="shared" ref="Y865:Y898" si="286">(U865+V865+W865)/3</f>
        <v>115.33333333333333</v>
      </c>
      <c r="Z865" s="199">
        <f t="shared" ref="Z865:Z943" si="287">1.73*0.38*Y865/T865</f>
        <v>7.5820133333333331E-2</v>
      </c>
      <c r="AA865" s="463" t="s">
        <v>31</v>
      </c>
      <c r="AB865" s="485">
        <f>Q865+Z865</f>
        <v>0.14616193333333333</v>
      </c>
      <c r="AC865" s="486">
        <f t="shared" si="281"/>
        <v>853.83806666666669</v>
      </c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  <c r="FU865" s="14"/>
      <c r="FV865" s="14"/>
      <c r="FW865" s="14"/>
      <c r="FX865" s="14"/>
      <c r="FY865" s="14"/>
      <c r="FZ865" s="14"/>
      <c r="GA865" s="14"/>
      <c r="GB865" s="14"/>
      <c r="GC865" s="14"/>
      <c r="GD865" s="14"/>
      <c r="GE865" s="14"/>
      <c r="GF865" s="14"/>
      <c r="GG865" s="14"/>
      <c r="GH865" s="14"/>
      <c r="GI865" s="14"/>
      <c r="GJ865" s="14"/>
      <c r="GK865" s="14"/>
      <c r="GL865" s="14"/>
      <c r="GM865" s="14"/>
      <c r="GN865" s="14"/>
    </row>
    <row r="866" spans="1:196" ht="13.35" customHeight="1" x14ac:dyDescent="0.2">
      <c r="A866" s="408"/>
      <c r="B866" s="183"/>
      <c r="C866" s="218"/>
      <c r="D866" s="219"/>
      <c r="E866" s="14"/>
      <c r="F866" s="220"/>
      <c r="G866" s="221"/>
      <c r="H866" s="224"/>
      <c r="I866" s="193">
        <v>1</v>
      </c>
      <c r="J866" s="252" t="s">
        <v>44</v>
      </c>
      <c r="K866" s="201">
        <v>1000</v>
      </c>
      <c r="L866" s="213">
        <v>0</v>
      </c>
      <c r="M866" s="213">
        <v>0</v>
      </c>
      <c r="N866" s="213">
        <v>0</v>
      </c>
      <c r="O866" s="213" t="s">
        <v>429</v>
      </c>
      <c r="P866" s="214">
        <f t="shared" si="283"/>
        <v>0</v>
      </c>
      <c r="Q866" s="199">
        <f t="shared" si="284"/>
        <v>0</v>
      </c>
      <c r="R866" s="253"/>
      <c r="S866" s="252" t="s">
        <v>46</v>
      </c>
      <c r="T866" s="201">
        <v>1000</v>
      </c>
      <c r="U866" s="213">
        <v>14</v>
      </c>
      <c r="V866" s="213">
        <v>12</v>
      </c>
      <c r="W866" s="254">
        <v>11</v>
      </c>
      <c r="X866" s="213" t="s">
        <v>310</v>
      </c>
      <c r="Y866" s="214">
        <f t="shared" si="286"/>
        <v>12.333333333333334</v>
      </c>
      <c r="Z866" s="199">
        <f t="shared" si="287"/>
        <v>8.1079333333333326E-3</v>
      </c>
      <c r="AA866" s="461"/>
      <c r="AB866" s="485"/>
      <c r="AC866" s="486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  <c r="FU866" s="14"/>
      <c r="FV866" s="14"/>
      <c r="FW866" s="14"/>
      <c r="FX866" s="14"/>
      <c r="FY866" s="14"/>
      <c r="FZ866" s="14"/>
      <c r="GA866" s="14"/>
      <c r="GB866" s="14"/>
      <c r="GC866" s="14"/>
      <c r="GD866" s="14"/>
      <c r="GE866" s="14"/>
      <c r="GF866" s="14"/>
      <c r="GG866" s="14"/>
      <c r="GH866" s="14"/>
      <c r="GI866" s="14"/>
      <c r="GJ866" s="14"/>
      <c r="GK866" s="14"/>
      <c r="GL866" s="14"/>
      <c r="GM866" s="14"/>
      <c r="GN866" s="14"/>
    </row>
    <row r="867" spans="1:196" ht="13.35" customHeight="1" x14ac:dyDescent="0.2">
      <c r="A867" s="408"/>
      <c r="B867" s="183"/>
      <c r="C867" s="218"/>
      <c r="D867" s="219"/>
      <c r="E867" s="14"/>
      <c r="F867" s="220"/>
      <c r="G867" s="221"/>
      <c r="H867" s="224"/>
      <c r="I867" s="193">
        <v>2</v>
      </c>
      <c r="J867" s="252" t="s">
        <v>51</v>
      </c>
      <c r="K867" s="201">
        <v>1000</v>
      </c>
      <c r="L867" s="213">
        <v>0</v>
      </c>
      <c r="M867" s="213">
        <v>0</v>
      </c>
      <c r="N867" s="213">
        <v>0</v>
      </c>
      <c r="O867" s="213" t="s">
        <v>429</v>
      </c>
      <c r="P867" s="214">
        <f t="shared" si="283"/>
        <v>0</v>
      </c>
      <c r="Q867" s="199">
        <f t="shared" si="284"/>
        <v>0</v>
      </c>
      <c r="R867" s="253"/>
      <c r="S867" s="252" t="s">
        <v>44</v>
      </c>
      <c r="T867" s="201">
        <v>1000</v>
      </c>
      <c r="U867" s="213">
        <v>0</v>
      </c>
      <c r="V867" s="213">
        <v>0</v>
      </c>
      <c r="W867" s="254">
        <v>0</v>
      </c>
      <c r="X867" s="213" t="s">
        <v>310</v>
      </c>
      <c r="Y867" s="214">
        <f t="shared" si="286"/>
        <v>0</v>
      </c>
      <c r="Z867" s="199">
        <f t="shared" si="287"/>
        <v>0</v>
      </c>
      <c r="AA867" s="461"/>
      <c r="AB867" s="302"/>
      <c r="AC867" s="486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  <c r="FU867" s="14"/>
    </row>
    <row r="868" spans="1:196" ht="13.35" customHeight="1" x14ac:dyDescent="0.2">
      <c r="A868" s="408"/>
      <c r="B868" s="183"/>
      <c r="C868" s="218"/>
      <c r="D868" s="219"/>
      <c r="E868" s="14"/>
      <c r="F868" s="220"/>
      <c r="G868" s="221"/>
      <c r="H868" s="224"/>
      <c r="I868" s="193">
        <v>3</v>
      </c>
      <c r="J868" s="252" t="s">
        <v>46</v>
      </c>
      <c r="K868" s="201">
        <v>1000</v>
      </c>
      <c r="L868" s="213">
        <v>20</v>
      </c>
      <c r="M868" s="213">
        <v>13</v>
      </c>
      <c r="N868" s="213">
        <v>17</v>
      </c>
      <c r="O868" s="213" t="s">
        <v>429</v>
      </c>
      <c r="P868" s="214">
        <f t="shared" si="283"/>
        <v>16.666666666666668</v>
      </c>
      <c r="Q868" s="199">
        <f t="shared" si="284"/>
        <v>1.0956666666666667E-2</v>
      </c>
      <c r="R868" s="253"/>
      <c r="S868" s="252" t="s">
        <v>51</v>
      </c>
      <c r="T868" s="201">
        <v>1000</v>
      </c>
      <c r="U868" s="213">
        <v>6</v>
      </c>
      <c r="V868" s="213">
        <v>5</v>
      </c>
      <c r="W868" s="254">
        <v>5</v>
      </c>
      <c r="X868" s="213" t="s">
        <v>310</v>
      </c>
      <c r="Y868" s="214">
        <f t="shared" si="286"/>
        <v>5.333333333333333</v>
      </c>
      <c r="Z868" s="199">
        <f t="shared" si="287"/>
        <v>3.506133333333333E-3</v>
      </c>
      <c r="AA868" s="461"/>
      <c r="AB868" s="302"/>
      <c r="AC868" s="486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  <c r="FU868" s="14"/>
    </row>
    <row r="869" spans="1:196" ht="13.35" customHeight="1" x14ac:dyDescent="0.2">
      <c r="A869" s="408"/>
      <c r="B869" s="183"/>
      <c r="C869" s="218"/>
      <c r="D869" s="219"/>
      <c r="E869" s="14"/>
      <c r="F869" s="220"/>
      <c r="G869" s="221"/>
      <c r="H869" s="224"/>
      <c r="I869" s="193">
        <v>4</v>
      </c>
      <c r="J869" s="252" t="s">
        <v>50</v>
      </c>
      <c r="K869" s="201">
        <v>1000</v>
      </c>
      <c r="L869" s="213">
        <v>30</v>
      </c>
      <c r="M869" s="213">
        <v>19</v>
      </c>
      <c r="N869" s="213">
        <v>23</v>
      </c>
      <c r="O869" s="213" t="s">
        <v>429</v>
      </c>
      <c r="P869" s="214">
        <f t="shared" si="283"/>
        <v>24</v>
      </c>
      <c r="Q869" s="199">
        <f t="shared" si="284"/>
        <v>1.5777599999999999E-2</v>
      </c>
      <c r="R869" s="253"/>
      <c r="S869" s="252" t="s">
        <v>50</v>
      </c>
      <c r="T869" s="201">
        <v>1000</v>
      </c>
      <c r="U869" s="213">
        <v>28</v>
      </c>
      <c r="V869" s="213">
        <v>22</v>
      </c>
      <c r="W869" s="254">
        <v>25</v>
      </c>
      <c r="X869" s="213" t="s">
        <v>310</v>
      </c>
      <c r="Y869" s="214">
        <f t="shared" si="286"/>
        <v>25</v>
      </c>
      <c r="Z869" s="199">
        <f t="shared" si="287"/>
        <v>1.6434999999999998E-2</v>
      </c>
      <c r="AA869" s="461"/>
      <c r="AB869" s="302"/>
      <c r="AC869" s="486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  <c r="FU869" s="14"/>
    </row>
    <row r="870" spans="1:196" ht="13.35" customHeight="1" x14ac:dyDescent="0.2">
      <c r="A870" s="408"/>
      <c r="B870" s="183"/>
      <c r="C870" s="218"/>
      <c r="D870" s="219"/>
      <c r="E870" s="14"/>
      <c r="F870" s="220"/>
      <c r="G870" s="221"/>
      <c r="H870" s="224"/>
      <c r="I870" s="193">
        <v>5</v>
      </c>
      <c r="J870" s="252" t="s">
        <v>50</v>
      </c>
      <c r="K870" s="201">
        <v>1000</v>
      </c>
      <c r="L870" s="213">
        <v>30</v>
      </c>
      <c r="M870" s="213">
        <v>19</v>
      </c>
      <c r="N870" s="213">
        <v>23</v>
      </c>
      <c r="O870" s="213" t="s">
        <v>429</v>
      </c>
      <c r="P870" s="214">
        <f t="shared" si="283"/>
        <v>24</v>
      </c>
      <c r="Q870" s="199">
        <f t="shared" si="284"/>
        <v>1.5777599999999999E-2</v>
      </c>
      <c r="R870" s="253"/>
      <c r="S870" s="252" t="s">
        <v>50</v>
      </c>
      <c r="T870" s="201">
        <v>1000</v>
      </c>
      <c r="U870" s="213">
        <v>28</v>
      </c>
      <c r="V870" s="213">
        <v>22</v>
      </c>
      <c r="W870" s="254">
        <v>25</v>
      </c>
      <c r="X870" s="213" t="s">
        <v>310</v>
      </c>
      <c r="Y870" s="214">
        <f t="shared" si="286"/>
        <v>25</v>
      </c>
      <c r="Z870" s="199">
        <f t="shared" si="287"/>
        <v>1.6434999999999998E-2</v>
      </c>
      <c r="AA870" s="461"/>
      <c r="AB870" s="302"/>
      <c r="AC870" s="486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  <c r="FU870" s="14"/>
    </row>
    <row r="871" spans="1:196" ht="13.35" customHeight="1" x14ac:dyDescent="0.2">
      <c r="A871" s="408"/>
      <c r="B871" s="183"/>
      <c r="C871" s="218"/>
      <c r="D871" s="219"/>
      <c r="E871" s="14"/>
      <c r="F871" s="220"/>
      <c r="G871" s="221"/>
      <c r="H871" s="224"/>
      <c r="I871" s="193">
        <v>6</v>
      </c>
      <c r="J871" s="252" t="s">
        <v>528</v>
      </c>
      <c r="K871" s="201">
        <v>1000</v>
      </c>
      <c r="L871" s="213">
        <v>0</v>
      </c>
      <c r="M871" s="213">
        <v>0</v>
      </c>
      <c r="N871" s="213">
        <v>0</v>
      </c>
      <c r="O871" s="213" t="s">
        <v>429</v>
      </c>
      <c r="P871" s="214">
        <f t="shared" si="283"/>
        <v>0</v>
      </c>
      <c r="Q871" s="199">
        <f t="shared" si="284"/>
        <v>0</v>
      </c>
      <c r="R871" s="253"/>
      <c r="S871" s="252" t="s">
        <v>48</v>
      </c>
      <c r="T871" s="201">
        <v>1000</v>
      </c>
      <c r="U871" s="213">
        <v>10</v>
      </c>
      <c r="V871" s="213">
        <v>9</v>
      </c>
      <c r="W871" s="254">
        <v>10</v>
      </c>
      <c r="X871" s="213" t="s">
        <v>310</v>
      </c>
      <c r="Y871" s="214">
        <f t="shared" si="286"/>
        <v>9.6666666666666661</v>
      </c>
      <c r="Z871" s="199">
        <f t="shared" si="287"/>
        <v>6.3548666666666661E-3</v>
      </c>
      <c r="AA871" s="461"/>
      <c r="AB871" s="302"/>
      <c r="AC871" s="486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  <c r="FU871" s="14"/>
    </row>
    <row r="872" spans="1:196" ht="13.35" customHeight="1" x14ac:dyDescent="0.2">
      <c r="A872" s="408"/>
      <c r="B872" s="183"/>
      <c r="C872" s="218"/>
      <c r="D872" s="219"/>
      <c r="E872" s="14"/>
      <c r="F872" s="220"/>
      <c r="G872" s="221"/>
      <c r="H872" s="224"/>
      <c r="I872" s="193">
        <v>7</v>
      </c>
      <c r="J872" s="252" t="s">
        <v>48</v>
      </c>
      <c r="K872" s="201">
        <v>1000</v>
      </c>
      <c r="L872" s="213">
        <v>6</v>
      </c>
      <c r="M872" s="213">
        <v>8</v>
      </c>
      <c r="N872" s="213">
        <v>7</v>
      </c>
      <c r="O872" s="213" t="s">
        <v>429</v>
      </c>
      <c r="P872" s="214">
        <f t="shared" si="283"/>
        <v>7</v>
      </c>
      <c r="Q872" s="199">
        <f t="shared" si="284"/>
        <v>4.6017999999999996E-3</v>
      </c>
      <c r="R872" s="253"/>
      <c r="S872" s="252" t="s">
        <v>48</v>
      </c>
      <c r="T872" s="201">
        <v>1000</v>
      </c>
      <c r="U872" s="213">
        <v>10</v>
      </c>
      <c r="V872" s="213">
        <v>9</v>
      </c>
      <c r="W872" s="254">
        <v>10</v>
      </c>
      <c r="X872" s="213" t="s">
        <v>310</v>
      </c>
      <c r="Y872" s="214">
        <f t="shared" si="286"/>
        <v>9.6666666666666661</v>
      </c>
      <c r="Z872" s="199">
        <f t="shared" si="287"/>
        <v>6.3548666666666661E-3</v>
      </c>
      <c r="AA872" s="461"/>
      <c r="AB872" s="302"/>
      <c r="AC872" s="486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</row>
    <row r="873" spans="1:196" s="14" customFormat="1" ht="13.35" customHeight="1" x14ac:dyDescent="0.2">
      <c r="A873" s="408"/>
      <c r="B873" s="183"/>
      <c r="C873" s="218"/>
      <c r="D873" s="219"/>
      <c r="F873" s="220"/>
      <c r="G873" s="221"/>
      <c r="H873" s="224"/>
      <c r="I873" s="193">
        <v>8</v>
      </c>
      <c r="J873" s="252" t="s">
        <v>48</v>
      </c>
      <c r="K873" s="201">
        <v>1000</v>
      </c>
      <c r="L873" s="213">
        <v>6</v>
      </c>
      <c r="M873" s="213">
        <v>8</v>
      </c>
      <c r="N873" s="213">
        <v>7</v>
      </c>
      <c r="O873" s="213" t="s">
        <v>429</v>
      </c>
      <c r="P873" s="214">
        <f t="shared" si="283"/>
        <v>7</v>
      </c>
      <c r="Q873" s="199">
        <f t="shared" si="284"/>
        <v>4.6017999999999996E-3</v>
      </c>
      <c r="R873" s="253"/>
      <c r="S873" s="252" t="s">
        <v>530</v>
      </c>
      <c r="T873" s="201">
        <v>1000</v>
      </c>
      <c r="U873" s="213">
        <v>0</v>
      </c>
      <c r="V873" s="213">
        <v>0</v>
      </c>
      <c r="W873" s="254">
        <v>0</v>
      </c>
      <c r="X873" s="213" t="s">
        <v>310</v>
      </c>
      <c r="Y873" s="214">
        <f t="shared" si="286"/>
        <v>0</v>
      </c>
      <c r="Z873" s="199">
        <f t="shared" si="287"/>
        <v>0</v>
      </c>
      <c r="AA873" s="461"/>
      <c r="AB873" s="485"/>
      <c r="AC873" s="486"/>
    </row>
    <row r="874" spans="1:196" s="14" customFormat="1" ht="13.35" customHeight="1" x14ac:dyDescent="0.2">
      <c r="A874" s="408"/>
      <c r="B874" s="183"/>
      <c r="C874" s="218"/>
      <c r="D874" s="219"/>
      <c r="F874" s="220"/>
      <c r="G874" s="221"/>
      <c r="H874" s="224"/>
      <c r="I874" s="193">
        <v>9</v>
      </c>
      <c r="J874" s="252" t="s">
        <v>529</v>
      </c>
      <c r="K874" s="201">
        <v>1000</v>
      </c>
      <c r="L874" s="213">
        <v>13</v>
      </c>
      <c r="M874" s="213">
        <v>7</v>
      </c>
      <c r="N874" s="213">
        <v>8</v>
      </c>
      <c r="O874" s="213" t="s">
        <v>429</v>
      </c>
      <c r="P874" s="214">
        <f t="shared" si="283"/>
        <v>9.3333333333333339</v>
      </c>
      <c r="Q874" s="199">
        <f t="shared" si="284"/>
        <v>6.1357333333333331E-3</v>
      </c>
      <c r="R874" s="253"/>
      <c r="S874" s="252" t="s">
        <v>500</v>
      </c>
      <c r="T874" s="201">
        <v>1000</v>
      </c>
      <c r="U874" s="213">
        <v>16</v>
      </c>
      <c r="V874" s="213">
        <v>9</v>
      </c>
      <c r="W874" s="254">
        <v>13</v>
      </c>
      <c r="X874" s="213" t="s">
        <v>310</v>
      </c>
      <c r="Y874" s="214">
        <f t="shared" si="286"/>
        <v>12.666666666666666</v>
      </c>
      <c r="Z874" s="199">
        <f t="shared" si="287"/>
        <v>8.3270666666666656E-3</v>
      </c>
      <c r="AA874" s="461"/>
      <c r="AB874" s="485"/>
      <c r="AC874" s="486"/>
    </row>
    <row r="875" spans="1:196" s="14" customFormat="1" ht="13.35" customHeight="1" x14ac:dyDescent="0.2">
      <c r="A875" s="408"/>
      <c r="B875" s="183"/>
      <c r="C875" s="218"/>
      <c r="D875" s="219"/>
      <c r="F875" s="220"/>
      <c r="G875" s="221"/>
      <c r="H875" s="224"/>
      <c r="I875" s="193">
        <v>10</v>
      </c>
      <c r="J875" s="252" t="s">
        <v>529</v>
      </c>
      <c r="K875" s="201">
        <v>1000</v>
      </c>
      <c r="L875" s="213">
        <v>13</v>
      </c>
      <c r="M875" s="213">
        <v>7</v>
      </c>
      <c r="N875" s="213">
        <v>8</v>
      </c>
      <c r="O875" s="213" t="s">
        <v>429</v>
      </c>
      <c r="P875" s="214">
        <f t="shared" si="283"/>
        <v>9.3333333333333339</v>
      </c>
      <c r="Q875" s="199">
        <f t="shared" si="284"/>
        <v>6.1357333333333331E-3</v>
      </c>
      <c r="R875" s="253"/>
      <c r="S875" s="252" t="s">
        <v>500</v>
      </c>
      <c r="T875" s="201">
        <v>1000</v>
      </c>
      <c r="U875" s="213">
        <v>16</v>
      </c>
      <c r="V875" s="213">
        <v>9</v>
      </c>
      <c r="W875" s="254">
        <v>13</v>
      </c>
      <c r="X875" s="213" t="s">
        <v>310</v>
      </c>
      <c r="Y875" s="214">
        <f t="shared" si="286"/>
        <v>12.666666666666666</v>
      </c>
      <c r="Z875" s="199">
        <f t="shared" si="287"/>
        <v>8.3270666666666656E-3</v>
      </c>
      <c r="AA875" s="461"/>
      <c r="AB875" s="485"/>
      <c r="AC875" s="486"/>
    </row>
    <row r="876" spans="1:196" s="14" customFormat="1" ht="13.35" customHeight="1" x14ac:dyDescent="0.2">
      <c r="A876" s="408"/>
      <c r="B876" s="183"/>
      <c r="C876" s="218"/>
      <c r="D876" s="219"/>
      <c r="F876" s="220"/>
      <c r="G876" s="221"/>
      <c r="H876" s="224"/>
      <c r="I876" s="193">
        <v>11</v>
      </c>
      <c r="J876" s="252" t="s">
        <v>449</v>
      </c>
      <c r="K876" s="201">
        <v>1000</v>
      </c>
      <c r="L876" s="213">
        <v>11</v>
      </c>
      <c r="M876" s="213">
        <v>9</v>
      </c>
      <c r="N876" s="213">
        <v>9</v>
      </c>
      <c r="O876" s="213" t="s">
        <v>429</v>
      </c>
      <c r="P876" s="214">
        <f t="shared" si="283"/>
        <v>9.6666666666666661</v>
      </c>
      <c r="Q876" s="199">
        <f t="shared" si="284"/>
        <v>6.3548666666666661E-3</v>
      </c>
      <c r="R876" s="253"/>
      <c r="S876" s="252" t="s">
        <v>531</v>
      </c>
      <c r="T876" s="201">
        <v>1000</v>
      </c>
      <c r="U876" s="213">
        <v>0</v>
      </c>
      <c r="V876" s="213">
        <v>0</v>
      </c>
      <c r="W876" s="254">
        <v>0</v>
      </c>
      <c r="X876" s="213" t="s">
        <v>310</v>
      </c>
      <c r="Y876" s="214">
        <f t="shared" si="286"/>
        <v>0</v>
      </c>
      <c r="Z876" s="199">
        <f t="shared" si="287"/>
        <v>0</v>
      </c>
      <c r="AA876" s="461"/>
      <c r="AB876" s="485"/>
      <c r="AC876" s="486"/>
    </row>
    <row r="877" spans="1:196" s="14" customFormat="1" ht="13.35" customHeight="1" x14ac:dyDescent="0.2">
      <c r="A877" s="408"/>
      <c r="B877" s="183"/>
      <c r="C877" s="218"/>
      <c r="D877" s="219"/>
      <c r="F877" s="220"/>
      <c r="G877" s="221"/>
      <c r="H877" s="224"/>
      <c r="I877" s="193">
        <v>12</v>
      </c>
      <c r="J877" s="252" t="s">
        <v>449</v>
      </c>
      <c r="K877" s="201">
        <v>1000</v>
      </c>
      <c r="L877" s="213">
        <v>0</v>
      </c>
      <c r="M877" s="213">
        <v>0</v>
      </c>
      <c r="N877" s="213">
        <v>0</v>
      </c>
      <c r="O877" s="213" t="s">
        <v>429</v>
      </c>
      <c r="P877" s="214">
        <f t="shared" si="283"/>
        <v>0</v>
      </c>
      <c r="Q877" s="199">
        <f t="shared" si="284"/>
        <v>0</v>
      </c>
      <c r="R877" s="253"/>
      <c r="S877" s="252" t="s">
        <v>449</v>
      </c>
      <c r="T877" s="201">
        <v>1000</v>
      </c>
      <c r="U877" s="213">
        <v>0</v>
      </c>
      <c r="V877" s="213">
        <v>0</v>
      </c>
      <c r="W877" s="254">
        <v>0</v>
      </c>
      <c r="X877" s="213" t="s">
        <v>310</v>
      </c>
      <c r="Y877" s="214">
        <f t="shared" si="286"/>
        <v>0</v>
      </c>
      <c r="Z877" s="199">
        <f t="shared" si="287"/>
        <v>0</v>
      </c>
      <c r="AA877" s="461"/>
      <c r="AB877" s="485"/>
      <c r="AC877" s="486"/>
    </row>
    <row r="878" spans="1:196" s="14" customFormat="1" ht="13.35" customHeight="1" x14ac:dyDescent="0.2">
      <c r="A878" s="408"/>
      <c r="B878" s="183"/>
      <c r="C878" s="218"/>
      <c r="D878" s="219"/>
      <c r="F878" s="220"/>
      <c r="G878" s="221"/>
      <c r="H878" s="224"/>
      <c r="I878" s="193">
        <v>13</v>
      </c>
      <c r="J878" s="252" t="s">
        <v>34</v>
      </c>
      <c r="K878" s="201">
        <v>1000</v>
      </c>
      <c r="L878" s="213">
        <v>0</v>
      </c>
      <c r="M878" s="213">
        <v>0</v>
      </c>
      <c r="N878" s="213">
        <v>0</v>
      </c>
      <c r="O878" s="213" t="s">
        <v>429</v>
      </c>
      <c r="P878" s="214">
        <f t="shared" si="283"/>
        <v>0</v>
      </c>
      <c r="Q878" s="199">
        <f t="shared" si="284"/>
        <v>0</v>
      </c>
      <c r="R878" s="253"/>
      <c r="S878" s="194" t="s">
        <v>34</v>
      </c>
      <c r="T878" s="201">
        <v>1000</v>
      </c>
      <c r="U878" s="213">
        <v>0</v>
      </c>
      <c r="V878" s="213">
        <v>0</v>
      </c>
      <c r="W878" s="254">
        <v>0</v>
      </c>
      <c r="X878" s="213" t="s">
        <v>310</v>
      </c>
      <c r="Y878" s="214">
        <f t="shared" si="286"/>
        <v>0</v>
      </c>
      <c r="Z878" s="199">
        <f t="shared" si="287"/>
        <v>0</v>
      </c>
      <c r="AA878" s="461"/>
      <c r="AB878" s="485"/>
      <c r="AC878" s="486"/>
    </row>
    <row r="879" spans="1:196" s="14" customFormat="1" ht="13.35" customHeight="1" thickBot="1" x14ac:dyDescent="0.25">
      <c r="A879" s="408"/>
      <c r="B879" s="227"/>
      <c r="C879" s="228"/>
      <c r="D879" s="229"/>
      <c r="E879" s="242"/>
      <c r="F879" s="255"/>
      <c r="G879" s="232"/>
      <c r="H879" s="233"/>
      <c r="I879" s="233">
        <v>14</v>
      </c>
      <c r="J879" s="257" t="s">
        <v>449</v>
      </c>
      <c r="K879" s="235">
        <v>1000</v>
      </c>
      <c r="L879" s="237">
        <v>0</v>
      </c>
      <c r="M879" s="237">
        <v>0</v>
      </c>
      <c r="N879" s="237">
        <v>0</v>
      </c>
      <c r="O879" s="237" t="s">
        <v>429</v>
      </c>
      <c r="P879" s="238">
        <f t="shared" si="283"/>
        <v>0</v>
      </c>
      <c r="Q879" s="239">
        <f t="shared" si="284"/>
        <v>0</v>
      </c>
      <c r="R879" s="240"/>
      <c r="S879" s="257" t="s">
        <v>449</v>
      </c>
      <c r="T879" s="235">
        <v>1000</v>
      </c>
      <c r="U879" s="237">
        <v>3</v>
      </c>
      <c r="V879" s="237">
        <v>3</v>
      </c>
      <c r="W879" s="258">
        <v>3</v>
      </c>
      <c r="X879" s="237" t="s">
        <v>310</v>
      </c>
      <c r="Y879" s="238">
        <f t="shared" si="286"/>
        <v>3</v>
      </c>
      <c r="Z879" s="239">
        <f t="shared" si="287"/>
        <v>1.9721999999999999E-3</v>
      </c>
      <c r="AA879" s="462"/>
      <c r="AB879" s="485"/>
      <c r="AC879" s="486"/>
    </row>
    <row r="880" spans="1:196" ht="13.35" customHeight="1" thickBot="1" x14ac:dyDescent="0.25">
      <c r="A880" s="408"/>
      <c r="B880" s="292">
        <v>44867</v>
      </c>
      <c r="C880" s="187">
        <v>0.67708333333333337</v>
      </c>
      <c r="D880" s="293">
        <v>0</v>
      </c>
      <c r="E880" s="189">
        <f>(MAX(L880:N880))/K880/1.44</f>
        <v>3.5000000000000003E-2</v>
      </c>
      <c r="F880" s="190">
        <f>(MAX(U880:W880))/T880/1.44</f>
        <v>0.10277777777777777</v>
      </c>
      <c r="G880" s="191" t="s">
        <v>35</v>
      </c>
      <c r="H880" s="192" t="s">
        <v>28</v>
      </c>
      <c r="I880" s="192">
        <v>48025</v>
      </c>
      <c r="J880" s="194" t="s">
        <v>29</v>
      </c>
      <c r="K880" s="201">
        <v>1250</v>
      </c>
      <c r="L880" s="249">
        <f>SUM(L881:L898)</f>
        <v>59</v>
      </c>
      <c r="M880" s="249">
        <f>SUM(M881:M898)</f>
        <v>63</v>
      </c>
      <c r="N880" s="249">
        <f>SUM(N881:N898)</f>
        <v>62</v>
      </c>
      <c r="O880" s="197" t="s">
        <v>384</v>
      </c>
      <c r="P880" s="249">
        <f t="shared" si="283"/>
        <v>61.333333333333336</v>
      </c>
      <c r="Q880" s="199">
        <f t="shared" ref="Q880:Q898" si="288">1.73*0.38*P880/K880</f>
        <v>3.2256426666666671E-2</v>
      </c>
      <c r="R880" s="250" t="s">
        <v>31</v>
      </c>
      <c r="S880" s="200" t="s">
        <v>36</v>
      </c>
      <c r="T880" s="201">
        <v>1250</v>
      </c>
      <c r="U880" s="249">
        <f>SUM(U881:U898)</f>
        <v>185</v>
      </c>
      <c r="V880" s="249">
        <f>SUM(V881:V898)</f>
        <v>145</v>
      </c>
      <c r="W880" s="251">
        <f>SUM(W881:W898)</f>
        <v>158</v>
      </c>
      <c r="X880" s="197" t="s">
        <v>403</v>
      </c>
      <c r="Y880" s="249">
        <f t="shared" si="286"/>
        <v>162.66666666666666</v>
      </c>
      <c r="Z880" s="199">
        <f t="shared" ref="Z880:Z898" si="289">1.73*0.38*Y880/T880</f>
        <v>8.5549653333333323E-2</v>
      </c>
      <c r="AA880" s="463" t="s">
        <v>31</v>
      </c>
      <c r="AB880" s="485">
        <f>Q880+Z880</f>
        <v>0.11780607999999999</v>
      </c>
      <c r="AC880" s="486">
        <f t="shared" si="281"/>
        <v>1102.7424000000001</v>
      </c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  <c r="FU880" s="14"/>
      <c r="FV880" s="14"/>
      <c r="FW880" s="14"/>
      <c r="FX880" s="14"/>
      <c r="FY880" s="14"/>
      <c r="FZ880" s="14"/>
      <c r="GA880" s="14"/>
      <c r="GB880" s="14"/>
      <c r="GC880" s="14"/>
      <c r="GD880" s="14"/>
      <c r="GE880" s="14"/>
      <c r="GF880" s="14"/>
      <c r="GG880" s="14"/>
      <c r="GH880" s="14"/>
      <c r="GI880" s="14"/>
      <c r="GJ880" s="14"/>
      <c r="GK880" s="14"/>
      <c r="GL880" s="14"/>
      <c r="GM880" s="14"/>
      <c r="GN880" s="14"/>
    </row>
    <row r="881" spans="1:196" ht="13.35" customHeight="1" x14ac:dyDescent="0.2">
      <c r="A881" s="408"/>
      <c r="B881" s="183"/>
      <c r="C881" s="218"/>
      <c r="D881" s="219"/>
      <c r="E881" s="14"/>
      <c r="F881" s="220"/>
      <c r="G881" s="221"/>
      <c r="H881" s="224"/>
      <c r="I881" s="193">
        <v>1</v>
      </c>
      <c r="J881" s="252" t="s">
        <v>34</v>
      </c>
      <c r="K881" s="201">
        <v>1250</v>
      </c>
      <c r="L881" s="213">
        <v>0</v>
      </c>
      <c r="M881" s="213">
        <v>0</v>
      </c>
      <c r="N881" s="213">
        <v>0</v>
      </c>
      <c r="O881" s="213" t="s">
        <v>384</v>
      </c>
      <c r="P881" s="214">
        <f t="shared" si="283"/>
        <v>0</v>
      </c>
      <c r="Q881" s="199">
        <f t="shared" si="288"/>
        <v>0</v>
      </c>
      <c r="R881" s="253"/>
      <c r="S881" s="252" t="s">
        <v>50</v>
      </c>
      <c r="T881" s="201">
        <v>1250</v>
      </c>
      <c r="U881" s="213">
        <v>18</v>
      </c>
      <c r="V881" s="213">
        <v>20</v>
      </c>
      <c r="W881" s="254">
        <v>21</v>
      </c>
      <c r="X881" s="213" t="s">
        <v>403</v>
      </c>
      <c r="Y881" s="214">
        <f t="shared" si="286"/>
        <v>19.666666666666668</v>
      </c>
      <c r="Z881" s="199">
        <f t="shared" si="289"/>
        <v>1.0343093333333334E-2</v>
      </c>
      <c r="AA881" s="461"/>
      <c r="AB881" s="485"/>
      <c r="AC881" s="486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  <c r="FU881" s="14"/>
      <c r="FV881" s="14"/>
      <c r="FW881" s="14"/>
      <c r="FX881" s="14"/>
      <c r="FY881" s="14"/>
      <c r="FZ881" s="14"/>
      <c r="GA881" s="14"/>
      <c r="GB881" s="14"/>
      <c r="GC881" s="14"/>
      <c r="GD881" s="14"/>
      <c r="GE881" s="14"/>
      <c r="GF881" s="14"/>
      <c r="GG881" s="14"/>
      <c r="GH881" s="14"/>
      <c r="GI881" s="14"/>
      <c r="GJ881" s="14"/>
      <c r="GK881" s="14"/>
      <c r="GL881" s="14"/>
      <c r="GM881" s="14"/>
      <c r="GN881" s="14"/>
    </row>
    <row r="882" spans="1:196" ht="13.35" customHeight="1" x14ac:dyDescent="0.2">
      <c r="A882" s="408"/>
      <c r="B882" s="183"/>
      <c r="C882" s="218"/>
      <c r="D882" s="219"/>
      <c r="E882" s="14"/>
      <c r="F882" s="220"/>
      <c r="G882" s="221"/>
      <c r="H882" s="224"/>
      <c r="I882" s="193">
        <v>2</v>
      </c>
      <c r="J882" s="252" t="s">
        <v>34</v>
      </c>
      <c r="K882" s="201">
        <v>1250</v>
      </c>
      <c r="L882" s="213">
        <v>0</v>
      </c>
      <c r="M882" s="213">
        <v>0</v>
      </c>
      <c r="N882" s="213">
        <v>0</v>
      </c>
      <c r="O882" s="213" t="s">
        <v>384</v>
      </c>
      <c r="P882" s="214">
        <f t="shared" si="283"/>
        <v>0</v>
      </c>
      <c r="Q882" s="199">
        <f t="shared" si="288"/>
        <v>0</v>
      </c>
      <c r="R882" s="253"/>
      <c r="S882" s="252" t="s">
        <v>50</v>
      </c>
      <c r="T882" s="201">
        <v>1250</v>
      </c>
      <c r="U882" s="213">
        <v>18</v>
      </c>
      <c r="V882" s="213">
        <v>20</v>
      </c>
      <c r="W882" s="254">
        <v>21</v>
      </c>
      <c r="X882" s="213" t="s">
        <v>403</v>
      </c>
      <c r="Y882" s="214">
        <f t="shared" si="286"/>
        <v>19.666666666666668</v>
      </c>
      <c r="Z882" s="199">
        <f t="shared" si="289"/>
        <v>1.0343093333333334E-2</v>
      </c>
      <c r="AA882" s="461"/>
      <c r="AB882" s="302"/>
      <c r="AC882" s="486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  <c r="FU882" s="14"/>
    </row>
    <row r="883" spans="1:196" ht="13.35" customHeight="1" x14ac:dyDescent="0.2">
      <c r="A883" s="408"/>
      <c r="B883" s="183"/>
      <c r="C883" s="218"/>
      <c r="D883" s="219"/>
      <c r="E883" s="14"/>
      <c r="F883" s="220"/>
      <c r="G883" s="221"/>
      <c r="H883" s="224"/>
      <c r="I883" s="193">
        <v>3</v>
      </c>
      <c r="J883" s="252" t="s">
        <v>34</v>
      </c>
      <c r="K883" s="201">
        <v>1250</v>
      </c>
      <c r="L883" s="213">
        <v>0</v>
      </c>
      <c r="M883" s="213">
        <v>0</v>
      </c>
      <c r="N883" s="213">
        <v>0</v>
      </c>
      <c r="O883" s="213" t="s">
        <v>384</v>
      </c>
      <c r="P883" s="214">
        <f t="shared" si="283"/>
        <v>0</v>
      </c>
      <c r="Q883" s="199">
        <f t="shared" si="288"/>
        <v>0</v>
      </c>
      <c r="R883" s="253"/>
      <c r="S883" s="252" t="s">
        <v>51</v>
      </c>
      <c r="T883" s="201">
        <v>1250</v>
      </c>
      <c r="U883" s="213">
        <v>8</v>
      </c>
      <c r="V883" s="213">
        <v>2</v>
      </c>
      <c r="W883" s="254">
        <v>7</v>
      </c>
      <c r="X883" s="213" t="s">
        <v>403</v>
      </c>
      <c r="Y883" s="214">
        <f t="shared" si="286"/>
        <v>5.666666666666667</v>
      </c>
      <c r="Z883" s="199">
        <f t="shared" si="289"/>
        <v>2.9802133333333334E-3</v>
      </c>
      <c r="AA883" s="461"/>
      <c r="AB883" s="302"/>
      <c r="AC883" s="486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  <c r="FU883" s="14"/>
    </row>
    <row r="884" spans="1:196" ht="13.35" customHeight="1" x14ac:dyDescent="0.2">
      <c r="A884" s="408"/>
      <c r="B884" s="183"/>
      <c r="C884" s="218"/>
      <c r="D884" s="219"/>
      <c r="E884" s="14"/>
      <c r="F884" s="220"/>
      <c r="G884" s="221"/>
      <c r="H884" s="224"/>
      <c r="I884" s="193">
        <v>4</v>
      </c>
      <c r="J884" s="252" t="s">
        <v>34</v>
      </c>
      <c r="K884" s="201">
        <v>1250</v>
      </c>
      <c r="L884" s="213">
        <v>0</v>
      </c>
      <c r="M884" s="213">
        <v>0</v>
      </c>
      <c r="N884" s="213">
        <v>0</v>
      </c>
      <c r="O884" s="213" t="s">
        <v>384</v>
      </c>
      <c r="P884" s="214">
        <f t="shared" si="283"/>
        <v>0</v>
      </c>
      <c r="Q884" s="199">
        <f t="shared" si="288"/>
        <v>0</v>
      </c>
      <c r="R884" s="253"/>
      <c r="S884" s="252" t="s">
        <v>51</v>
      </c>
      <c r="T884" s="201">
        <v>1250</v>
      </c>
      <c r="U884" s="213">
        <v>8</v>
      </c>
      <c r="V884" s="213">
        <v>2</v>
      </c>
      <c r="W884" s="254">
        <v>7</v>
      </c>
      <c r="X884" s="213" t="s">
        <v>403</v>
      </c>
      <c r="Y884" s="214">
        <f t="shared" si="286"/>
        <v>5.666666666666667</v>
      </c>
      <c r="Z884" s="199">
        <f t="shared" si="289"/>
        <v>2.9802133333333334E-3</v>
      </c>
      <c r="AA884" s="461"/>
      <c r="AB884" s="302"/>
      <c r="AC884" s="486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  <c r="FU884" s="14"/>
    </row>
    <row r="885" spans="1:196" ht="13.35" customHeight="1" x14ac:dyDescent="0.2">
      <c r="A885" s="408"/>
      <c r="B885" s="183"/>
      <c r="C885" s="218"/>
      <c r="D885" s="219"/>
      <c r="E885" s="14"/>
      <c r="F885" s="220"/>
      <c r="G885" s="221"/>
      <c r="H885" s="224"/>
      <c r="I885" s="193">
        <v>5</v>
      </c>
      <c r="J885" s="252" t="s">
        <v>48</v>
      </c>
      <c r="K885" s="201">
        <v>1250</v>
      </c>
      <c r="L885" s="213">
        <v>7</v>
      </c>
      <c r="M885" s="213">
        <v>11</v>
      </c>
      <c r="N885" s="213">
        <v>9</v>
      </c>
      <c r="O885" s="213" t="s">
        <v>384</v>
      </c>
      <c r="P885" s="214">
        <f t="shared" si="283"/>
        <v>9</v>
      </c>
      <c r="Q885" s="199">
        <f t="shared" si="288"/>
        <v>4.7332800000000003E-3</v>
      </c>
      <c r="R885" s="253"/>
      <c r="S885" s="252" t="s">
        <v>52</v>
      </c>
      <c r="T885" s="201">
        <v>1250</v>
      </c>
      <c r="U885" s="213">
        <v>0</v>
      </c>
      <c r="V885" s="213">
        <v>0</v>
      </c>
      <c r="W885" s="254">
        <v>0</v>
      </c>
      <c r="X885" s="213" t="s">
        <v>403</v>
      </c>
      <c r="Y885" s="214">
        <f t="shared" si="286"/>
        <v>0</v>
      </c>
      <c r="Z885" s="199">
        <f t="shared" si="289"/>
        <v>0</v>
      </c>
      <c r="AA885" s="461"/>
      <c r="AB885" s="302"/>
      <c r="AC885" s="486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  <c r="FU885" s="14"/>
    </row>
    <row r="886" spans="1:196" ht="13.35" customHeight="1" x14ac:dyDescent="0.2">
      <c r="A886" s="408"/>
      <c r="B886" s="183"/>
      <c r="C886" s="218"/>
      <c r="D886" s="219"/>
      <c r="E886" s="14"/>
      <c r="F886" s="220"/>
      <c r="G886" s="221"/>
      <c r="H886" s="224"/>
      <c r="I886" s="193">
        <v>6</v>
      </c>
      <c r="J886" s="252" t="s">
        <v>48</v>
      </c>
      <c r="K886" s="201">
        <v>1250</v>
      </c>
      <c r="L886" s="213">
        <v>7</v>
      </c>
      <c r="M886" s="213">
        <v>11</v>
      </c>
      <c r="N886" s="213">
        <v>9</v>
      </c>
      <c r="O886" s="213" t="s">
        <v>384</v>
      </c>
      <c r="P886" s="214">
        <f t="shared" si="283"/>
        <v>9</v>
      </c>
      <c r="Q886" s="199">
        <f t="shared" si="288"/>
        <v>4.7332800000000003E-3</v>
      </c>
      <c r="R886" s="253"/>
      <c r="S886" s="252" t="s">
        <v>849</v>
      </c>
      <c r="T886" s="201">
        <v>1250</v>
      </c>
      <c r="U886" s="213">
        <v>21</v>
      </c>
      <c r="V886" s="213">
        <v>23</v>
      </c>
      <c r="W886" s="254">
        <v>20</v>
      </c>
      <c r="X886" s="213" t="s">
        <v>403</v>
      </c>
      <c r="Y886" s="214">
        <f t="shared" si="286"/>
        <v>21.333333333333332</v>
      </c>
      <c r="Z886" s="199">
        <f t="shared" si="289"/>
        <v>1.1219626666666666E-2</v>
      </c>
      <c r="AA886" s="461"/>
      <c r="AB886" s="302"/>
      <c r="AC886" s="486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  <c r="FU886" s="14"/>
    </row>
    <row r="887" spans="1:196" ht="13.35" customHeight="1" x14ac:dyDescent="0.2">
      <c r="A887" s="408"/>
      <c r="B887" s="183"/>
      <c r="C887" s="218"/>
      <c r="D887" s="219"/>
      <c r="E887" s="14"/>
      <c r="F887" s="220"/>
      <c r="G887" s="221"/>
      <c r="H887" s="224"/>
      <c r="I887" s="193">
        <v>7</v>
      </c>
      <c r="J887" s="252" t="s">
        <v>49</v>
      </c>
      <c r="K887" s="201">
        <v>1250</v>
      </c>
      <c r="L887" s="213">
        <v>9</v>
      </c>
      <c r="M887" s="213">
        <v>8</v>
      </c>
      <c r="N887" s="213">
        <v>8</v>
      </c>
      <c r="O887" s="213" t="s">
        <v>384</v>
      </c>
      <c r="P887" s="214">
        <f t="shared" ref="P887:P888" si="290">(L887+M887+N887)/3</f>
        <v>8.3333333333333339</v>
      </c>
      <c r="Q887" s="199">
        <f t="shared" ref="Q887:Q888" si="291">1.73*0.38*P887/K887</f>
        <v>4.3826666666666667E-3</v>
      </c>
      <c r="R887" s="253"/>
      <c r="S887" s="252" t="s">
        <v>49</v>
      </c>
      <c r="T887" s="201">
        <v>1250</v>
      </c>
      <c r="U887" s="213">
        <v>6</v>
      </c>
      <c r="V887" s="213">
        <v>0</v>
      </c>
      <c r="W887" s="254">
        <v>0</v>
      </c>
      <c r="X887" s="213" t="s">
        <v>403</v>
      </c>
      <c r="Y887" s="214">
        <f t="shared" ref="Y887:Y888" si="292">(U887+V887+W887)/3</f>
        <v>2</v>
      </c>
      <c r="Z887" s="199">
        <f t="shared" ref="Z887:Z888" si="293">1.73*0.38*Y887/T887</f>
        <v>1.0518400000000001E-3</v>
      </c>
      <c r="AA887" s="461"/>
      <c r="AB887" s="302"/>
      <c r="AC887" s="486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</row>
    <row r="888" spans="1:196" s="14" customFormat="1" ht="13.35" customHeight="1" x14ac:dyDescent="0.2">
      <c r="A888" s="408"/>
      <c r="B888" s="183"/>
      <c r="C888" s="218"/>
      <c r="D888" s="219"/>
      <c r="F888" s="220"/>
      <c r="G888" s="221"/>
      <c r="H888" s="224"/>
      <c r="I888" s="193">
        <v>8</v>
      </c>
      <c r="J888" s="252" t="s">
        <v>849</v>
      </c>
      <c r="K888" s="201">
        <v>1250</v>
      </c>
      <c r="L888" s="213">
        <v>0</v>
      </c>
      <c r="M888" s="213">
        <v>0</v>
      </c>
      <c r="N888" s="213">
        <v>0</v>
      </c>
      <c r="O888" s="213" t="s">
        <v>384</v>
      </c>
      <c r="P888" s="214">
        <f t="shared" si="290"/>
        <v>0</v>
      </c>
      <c r="Q888" s="199">
        <f t="shared" si="291"/>
        <v>0</v>
      </c>
      <c r="R888" s="253"/>
      <c r="S888" s="252" t="s">
        <v>48</v>
      </c>
      <c r="T888" s="201">
        <v>1250</v>
      </c>
      <c r="U888" s="213">
        <v>19</v>
      </c>
      <c r="V888" s="213">
        <v>13</v>
      </c>
      <c r="W888" s="254">
        <v>16</v>
      </c>
      <c r="X888" s="213" t="s">
        <v>403</v>
      </c>
      <c r="Y888" s="214">
        <f t="shared" si="292"/>
        <v>16</v>
      </c>
      <c r="Z888" s="199">
        <f t="shared" si="293"/>
        <v>8.4147200000000005E-3</v>
      </c>
      <c r="AA888" s="461"/>
      <c r="AB888" s="485"/>
      <c r="AC888" s="486"/>
    </row>
    <row r="889" spans="1:196" ht="13.35" customHeight="1" x14ac:dyDescent="0.2">
      <c r="A889" s="408"/>
      <c r="B889" s="183"/>
      <c r="C889" s="218"/>
      <c r="D889" s="219"/>
      <c r="E889" s="14"/>
      <c r="F889" s="220"/>
      <c r="G889" s="221"/>
      <c r="H889" s="224"/>
      <c r="I889" s="193">
        <v>9</v>
      </c>
      <c r="J889" s="252" t="s">
        <v>46</v>
      </c>
      <c r="K889" s="201">
        <v>1250</v>
      </c>
      <c r="L889" s="213">
        <v>2</v>
      </c>
      <c r="M889" s="213">
        <v>0</v>
      </c>
      <c r="N889" s="213">
        <v>0</v>
      </c>
      <c r="O889" s="213" t="s">
        <v>384</v>
      </c>
      <c r="P889" s="214">
        <f t="shared" si="283"/>
        <v>0.66666666666666663</v>
      </c>
      <c r="Q889" s="199">
        <f t="shared" si="288"/>
        <v>3.5061333333333332E-4</v>
      </c>
      <c r="R889" s="253"/>
      <c r="S889" s="252" t="s">
        <v>48</v>
      </c>
      <c r="T889" s="201">
        <v>1250</v>
      </c>
      <c r="U889" s="213">
        <v>19</v>
      </c>
      <c r="V889" s="213">
        <v>13</v>
      </c>
      <c r="W889" s="254">
        <v>16</v>
      </c>
      <c r="X889" s="213" t="s">
        <v>403</v>
      </c>
      <c r="Y889" s="214">
        <f t="shared" si="286"/>
        <v>16</v>
      </c>
      <c r="Z889" s="199">
        <f t="shared" si="289"/>
        <v>8.4147200000000005E-3</v>
      </c>
      <c r="AA889" s="461"/>
      <c r="AB889" s="302"/>
      <c r="AC889" s="486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  <c r="FU889" s="14"/>
    </row>
    <row r="890" spans="1:196" s="14" customFormat="1" ht="13.35" customHeight="1" x14ac:dyDescent="0.2">
      <c r="A890" s="408"/>
      <c r="B890" s="183"/>
      <c r="C890" s="218"/>
      <c r="D890" s="219"/>
      <c r="F890" s="220"/>
      <c r="G890" s="221"/>
      <c r="H890" s="224"/>
      <c r="I890" s="193">
        <v>10</v>
      </c>
      <c r="J890" s="252" t="s">
        <v>46</v>
      </c>
      <c r="K890" s="201">
        <v>1250</v>
      </c>
      <c r="L890" s="213">
        <v>2</v>
      </c>
      <c r="M890" s="213">
        <v>0</v>
      </c>
      <c r="N890" s="213">
        <v>0</v>
      </c>
      <c r="O890" s="213" t="s">
        <v>384</v>
      </c>
      <c r="P890" s="214">
        <f t="shared" si="283"/>
        <v>0.66666666666666663</v>
      </c>
      <c r="Q890" s="199">
        <f t="shared" si="288"/>
        <v>3.5061333333333332E-4</v>
      </c>
      <c r="R890" s="253"/>
      <c r="S890" s="252" t="s">
        <v>34</v>
      </c>
      <c r="T890" s="201">
        <v>1250</v>
      </c>
      <c r="U890" s="213">
        <v>0</v>
      </c>
      <c r="V890" s="213">
        <v>0</v>
      </c>
      <c r="W890" s="254">
        <v>0</v>
      </c>
      <c r="X890" s="213" t="s">
        <v>403</v>
      </c>
      <c r="Y890" s="214">
        <f t="shared" si="286"/>
        <v>0</v>
      </c>
      <c r="Z890" s="199">
        <f t="shared" si="289"/>
        <v>0</v>
      </c>
      <c r="AA890" s="461"/>
      <c r="AB890" s="485"/>
      <c r="AC890" s="486"/>
    </row>
    <row r="891" spans="1:196" s="14" customFormat="1" ht="13.35" customHeight="1" x14ac:dyDescent="0.2">
      <c r="A891" s="408"/>
      <c r="B891" s="183"/>
      <c r="C891" s="218"/>
      <c r="D891" s="219"/>
      <c r="F891" s="220"/>
      <c r="G891" s="221"/>
      <c r="H891" s="224"/>
      <c r="I891" s="193">
        <v>11</v>
      </c>
      <c r="J891" s="252" t="s">
        <v>34</v>
      </c>
      <c r="K891" s="201">
        <v>1250</v>
      </c>
      <c r="L891" s="213">
        <v>0</v>
      </c>
      <c r="M891" s="213">
        <v>0</v>
      </c>
      <c r="N891" s="213">
        <v>0</v>
      </c>
      <c r="O891" s="213" t="s">
        <v>384</v>
      </c>
      <c r="P891" s="214">
        <f t="shared" si="283"/>
        <v>0</v>
      </c>
      <c r="Q891" s="199">
        <f t="shared" si="288"/>
        <v>0</v>
      </c>
      <c r="R891" s="253"/>
      <c r="S891" s="252" t="s">
        <v>46</v>
      </c>
      <c r="T891" s="201">
        <v>1250</v>
      </c>
      <c r="U891" s="213">
        <v>27</v>
      </c>
      <c r="V891" s="213">
        <v>26</v>
      </c>
      <c r="W891" s="254">
        <v>25</v>
      </c>
      <c r="X891" s="213" t="s">
        <v>403</v>
      </c>
      <c r="Y891" s="214">
        <f t="shared" si="286"/>
        <v>26</v>
      </c>
      <c r="Z891" s="199">
        <f t="shared" si="289"/>
        <v>1.3673919999999997E-2</v>
      </c>
      <c r="AA891" s="461"/>
      <c r="AB891" s="485"/>
      <c r="AC891" s="486"/>
    </row>
    <row r="892" spans="1:196" s="14" customFormat="1" ht="13.35" customHeight="1" x14ac:dyDescent="0.2">
      <c r="A892" s="408"/>
      <c r="B892" s="183"/>
      <c r="C892" s="218"/>
      <c r="D892" s="219"/>
      <c r="F892" s="220"/>
      <c r="G892" s="221"/>
      <c r="H892" s="224"/>
      <c r="I892" s="193">
        <v>12</v>
      </c>
      <c r="J892" s="252" t="s">
        <v>34</v>
      </c>
      <c r="K892" s="201">
        <v>1250</v>
      </c>
      <c r="L892" s="213">
        <v>0</v>
      </c>
      <c r="M892" s="213">
        <v>0</v>
      </c>
      <c r="N892" s="213">
        <v>0</v>
      </c>
      <c r="O892" s="213" t="s">
        <v>384</v>
      </c>
      <c r="P892" s="214">
        <f t="shared" si="283"/>
        <v>0</v>
      </c>
      <c r="Q892" s="199">
        <f t="shared" si="288"/>
        <v>0</v>
      </c>
      <c r="R892" s="253"/>
      <c r="S892" s="252" t="s">
        <v>46</v>
      </c>
      <c r="T892" s="201">
        <v>1250</v>
      </c>
      <c r="U892" s="213">
        <v>27</v>
      </c>
      <c r="V892" s="213">
        <v>26</v>
      </c>
      <c r="W892" s="254">
        <v>25</v>
      </c>
      <c r="X892" s="213" t="s">
        <v>403</v>
      </c>
      <c r="Y892" s="214">
        <f t="shared" si="286"/>
        <v>26</v>
      </c>
      <c r="Z892" s="199">
        <f t="shared" si="289"/>
        <v>1.3673919999999997E-2</v>
      </c>
      <c r="AA892" s="461"/>
      <c r="AB892" s="485"/>
      <c r="AC892" s="486"/>
    </row>
    <row r="893" spans="1:196" s="14" customFormat="1" ht="13.35" customHeight="1" x14ac:dyDescent="0.2">
      <c r="A893" s="408"/>
      <c r="B893" s="183"/>
      <c r="C893" s="218"/>
      <c r="D893" s="219"/>
      <c r="F893" s="220"/>
      <c r="G893" s="221"/>
      <c r="H893" s="224"/>
      <c r="I893" s="193">
        <v>13</v>
      </c>
      <c r="J893" s="252" t="s">
        <v>44</v>
      </c>
      <c r="K893" s="201">
        <v>1250</v>
      </c>
      <c r="L893" s="213">
        <v>0</v>
      </c>
      <c r="M893" s="213">
        <v>0</v>
      </c>
      <c r="N893" s="213">
        <v>0</v>
      </c>
      <c r="O893" s="213" t="s">
        <v>384</v>
      </c>
      <c r="P893" s="214">
        <f t="shared" si="283"/>
        <v>0</v>
      </c>
      <c r="Q893" s="199">
        <f t="shared" si="288"/>
        <v>0</v>
      </c>
      <c r="R893" s="253"/>
      <c r="S893" s="252" t="s">
        <v>44</v>
      </c>
      <c r="T893" s="201">
        <v>1250</v>
      </c>
      <c r="U893" s="213">
        <v>14</v>
      </c>
      <c r="V893" s="213">
        <v>0</v>
      </c>
      <c r="W893" s="254">
        <v>0</v>
      </c>
      <c r="X893" s="213" t="s">
        <v>403</v>
      </c>
      <c r="Y893" s="214">
        <f t="shared" si="286"/>
        <v>4.666666666666667</v>
      </c>
      <c r="Z893" s="199">
        <f t="shared" si="289"/>
        <v>2.4542933333333333E-3</v>
      </c>
      <c r="AA893" s="461"/>
      <c r="AB893" s="485"/>
      <c r="AC893" s="486"/>
    </row>
    <row r="894" spans="1:196" s="14" customFormat="1" ht="13.35" customHeight="1" x14ac:dyDescent="0.2">
      <c r="A894" s="408"/>
      <c r="B894" s="183"/>
      <c r="C894" s="218"/>
      <c r="D894" s="219"/>
      <c r="F894" s="220"/>
      <c r="G894" s="221"/>
      <c r="H894" s="224"/>
      <c r="I894" s="193">
        <v>14</v>
      </c>
      <c r="J894" s="252" t="s">
        <v>52</v>
      </c>
      <c r="K894" s="201">
        <v>1250</v>
      </c>
      <c r="L894" s="213">
        <v>20</v>
      </c>
      <c r="M894" s="213">
        <v>19</v>
      </c>
      <c r="N894" s="213">
        <v>22</v>
      </c>
      <c r="O894" s="213" t="s">
        <v>384</v>
      </c>
      <c r="P894" s="214">
        <f t="shared" si="283"/>
        <v>20.333333333333332</v>
      </c>
      <c r="Q894" s="199">
        <f t="shared" si="288"/>
        <v>1.0693706666666665E-2</v>
      </c>
      <c r="R894" s="253"/>
      <c r="S894" s="252" t="s">
        <v>34</v>
      </c>
      <c r="T894" s="201">
        <v>1250</v>
      </c>
      <c r="U894" s="213">
        <v>0</v>
      </c>
      <c r="V894" s="213">
        <v>0</v>
      </c>
      <c r="W894" s="254">
        <v>0</v>
      </c>
      <c r="X894" s="213" t="s">
        <v>403</v>
      </c>
      <c r="Y894" s="214">
        <f t="shared" si="286"/>
        <v>0</v>
      </c>
      <c r="Z894" s="199">
        <f t="shared" si="289"/>
        <v>0</v>
      </c>
      <c r="AA894" s="461"/>
      <c r="AB894" s="485"/>
      <c r="AC894" s="486"/>
    </row>
    <row r="895" spans="1:196" s="14" customFormat="1" ht="13.35" customHeight="1" x14ac:dyDescent="0.2">
      <c r="A895" s="408"/>
      <c r="B895" s="183"/>
      <c r="C895" s="218"/>
      <c r="D895" s="219"/>
      <c r="F895" s="220"/>
      <c r="G895" s="221"/>
      <c r="H895" s="224"/>
      <c r="I895" s="193">
        <v>15</v>
      </c>
      <c r="J895" s="252" t="s">
        <v>51</v>
      </c>
      <c r="K895" s="201">
        <v>1250</v>
      </c>
      <c r="L895" s="213">
        <v>3</v>
      </c>
      <c r="M895" s="213">
        <v>6</v>
      </c>
      <c r="N895" s="213">
        <v>6</v>
      </c>
      <c r="O895" s="213" t="s">
        <v>384</v>
      </c>
      <c r="P895" s="214">
        <f t="shared" si="283"/>
        <v>5</v>
      </c>
      <c r="Q895" s="199">
        <f t="shared" si="288"/>
        <v>2.6295999999999997E-3</v>
      </c>
      <c r="R895" s="253"/>
      <c r="S895" s="252" t="s">
        <v>34</v>
      </c>
      <c r="T895" s="201">
        <v>1250</v>
      </c>
      <c r="U895" s="213">
        <v>0</v>
      </c>
      <c r="V895" s="213">
        <v>0</v>
      </c>
      <c r="W895" s="254">
        <v>0</v>
      </c>
      <c r="X895" s="213" t="s">
        <v>403</v>
      </c>
      <c r="Y895" s="214">
        <f t="shared" si="286"/>
        <v>0</v>
      </c>
      <c r="Z895" s="199">
        <f t="shared" si="289"/>
        <v>0</v>
      </c>
      <c r="AA895" s="461"/>
      <c r="AB895" s="485"/>
      <c r="AC895" s="486"/>
    </row>
    <row r="896" spans="1:196" s="14" customFormat="1" ht="13.35" customHeight="1" x14ac:dyDescent="0.2">
      <c r="A896" s="408"/>
      <c r="B896" s="183"/>
      <c r="C896" s="218"/>
      <c r="D896" s="219"/>
      <c r="F896" s="220"/>
      <c r="G896" s="221"/>
      <c r="H896" s="224"/>
      <c r="I896" s="193">
        <v>16</v>
      </c>
      <c r="J896" s="252" t="s">
        <v>51</v>
      </c>
      <c r="K896" s="201">
        <v>1250</v>
      </c>
      <c r="L896" s="213">
        <v>3</v>
      </c>
      <c r="M896" s="213">
        <v>6</v>
      </c>
      <c r="N896" s="213">
        <v>6</v>
      </c>
      <c r="O896" s="213" t="s">
        <v>384</v>
      </c>
      <c r="P896" s="214">
        <f t="shared" si="283"/>
        <v>5</v>
      </c>
      <c r="Q896" s="199">
        <f t="shared" si="288"/>
        <v>2.6295999999999997E-3</v>
      </c>
      <c r="R896" s="253"/>
      <c r="S896" s="252" t="s">
        <v>34</v>
      </c>
      <c r="T896" s="201">
        <v>1250</v>
      </c>
      <c r="U896" s="213">
        <v>0</v>
      </c>
      <c r="V896" s="213">
        <v>0</v>
      </c>
      <c r="W896" s="254">
        <v>0</v>
      </c>
      <c r="X896" s="213" t="s">
        <v>403</v>
      </c>
      <c r="Y896" s="214">
        <f t="shared" si="286"/>
        <v>0</v>
      </c>
      <c r="Z896" s="199">
        <f t="shared" si="289"/>
        <v>0</v>
      </c>
      <c r="AA896" s="461"/>
      <c r="AB896" s="485"/>
      <c r="AC896" s="486"/>
    </row>
    <row r="897" spans="1:196" s="14" customFormat="1" ht="13.35" customHeight="1" x14ac:dyDescent="0.2">
      <c r="A897" s="408"/>
      <c r="B897" s="183"/>
      <c r="C897" s="218"/>
      <c r="D897" s="219"/>
      <c r="F897" s="220"/>
      <c r="G897" s="221"/>
      <c r="H897" s="224"/>
      <c r="I897" s="193">
        <v>17</v>
      </c>
      <c r="J897" s="252" t="s">
        <v>50</v>
      </c>
      <c r="K897" s="201">
        <v>1250</v>
      </c>
      <c r="L897" s="213">
        <v>3</v>
      </c>
      <c r="M897" s="213">
        <v>1</v>
      </c>
      <c r="N897" s="213">
        <v>1</v>
      </c>
      <c r="O897" s="213" t="s">
        <v>384</v>
      </c>
      <c r="P897" s="214">
        <f t="shared" si="283"/>
        <v>1.6666666666666667</v>
      </c>
      <c r="Q897" s="199">
        <f t="shared" si="288"/>
        <v>8.7653333333333346E-4</v>
      </c>
      <c r="R897" s="253"/>
      <c r="S897" s="252" t="s">
        <v>34</v>
      </c>
      <c r="T897" s="201">
        <v>1250</v>
      </c>
      <c r="U897" s="213">
        <v>0</v>
      </c>
      <c r="V897" s="213">
        <v>0</v>
      </c>
      <c r="W897" s="254">
        <v>0</v>
      </c>
      <c r="X897" s="213" t="s">
        <v>403</v>
      </c>
      <c r="Y897" s="214">
        <f t="shared" si="286"/>
        <v>0</v>
      </c>
      <c r="Z897" s="199">
        <f t="shared" si="289"/>
        <v>0</v>
      </c>
      <c r="AA897" s="461"/>
      <c r="AB897" s="485"/>
      <c r="AC897" s="486"/>
    </row>
    <row r="898" spans="1:196" s="14" customFormat="1" ht="13.35" customHeight="1" thickBot="1" x14ac:dyDescent="0.25">
      <c r="A898" s="408"/>
      <c r="B898" s="227"/>
      <c r="C898" s="228"/>
      <c r="D898" s="229"/>
      <c r="E898" s="242"/>
      <c r="F898" s="255"/>
      <c r="G898" s="232"/>
      <c r="H898" s="233"/>
      <c r="I898" s="233">
        <v>18</v>
      </c>
      <c r="J898" s="257" t="s">
        <v>50</v>
      </c>
      <c r="K898" s="235">
        <v>1250</v>
      </c>
      <c r="L898" s="237">
        <v>3</v>
      </c>
      <c r="M898" s="237">
        <v>1</v>
      </c>
      <c r="N898" s="237">
        <v>1</v>
      </c>
      <c r="O898" s="237" t="s">
        <v>384</v>
      </c>
      <c r="P898" s="238">
        <f t="shared" si="283"/>
        <v>1.6666666666666667</v>
      </c>
      <c r="Q898" s="239">
        <f t="shared" si="288"/>
        <v>8.7653333333333346E-4</v>
      </c>
      <c r="R898" s="240"/>
      <c r="S898" s="257" t="s">
        <v>34</v>
      </c>
      <c r="T898" s="235">
        <v>1250</v>
      </c>
      <c r="U898" s="237">
        <v>0</v>
      </c>
      <c r="V898" s="237">
        <v>0</v>
      </c>
      <c r="W898" s="258">
        <v>0</v>
      </c>
      <c r="X898" s="237" t="s">
        <v>403</v>
      </c>
      <c r="Y898" s="238">
        <f t="shared" si="286"/>
        <v>0</v>
      </c>
      <c r="Z898" s="239">
        <f t="shared" si="289"/>
        <v>0</v>
      </c>
      <c r="AA898" s="462"/>
      <c r="AB898" s="485"/>
      <c r="AC898" s="486"/>
    </row>
    <row r="899" spans="1:196" ht="13.35" customHeight="1" thickBot="1" x14ac:dyDescent="0.25">
      <c r="A899" s="408"/>
      <c r="B899" s="292">
        <v>44867</v>
      </c>
      <c r="C899" s="187">
        <v>0.75</v>
      </c>
      <c r="D899" s="293">
        <v>0</v>
      </c>
      <c r="E899" s="189">
        <f>(MAX(L899:N899))/K899/1.44</f>
        <v>0.12916666666666668</v>
      </c>
      <c r="F899" s="190">
        <f>(MAX(U899:W899))/T899/1.44</f>
        <v>4.3055555555555555E-2</v>
      </c>
      <c r="G899" s="191" t="s">
        <v>35</v>
      </c>
      <c r="H899" s="192" t="s">
        <v>28</v>
      </c>
      <c r="I899" s="192">
        <v>48021</v>
      </c>
      <c r="J899" s="194" t="s">
        <v>29</v>
      </c>
      <c r="K899" s="201">
        <v>1000</v>
      </c>
      <c r="L899" s="249">
        <f>SUM(L900:L915)</f>
        <v>186</v>
      </c>
      <c r="M899" s="249">
        <f>SUM(M900:M915)</f>
        <v>148</v>
      </c>
      <c r="N899" s="249">
        <f>SUM(N900:N915)</f>
        <v>168</v>
      </c>
      <c r="O899" s="197" t="s">
        <v>542</v>
      </c>
      <c r="P899" s="249">
        <f t="shared" ref="P899:P983" si="294">(L899+M899+N899)/3</f>
        <v>167.33333333333334</v>
      </c>
      <c r="Q899" s="199">
        <f t="shared" si="284"/>
        <v>0.11000493333333335</v>
      </c>
      <c r="R899" s="250" t="s">
        <v>31</v>
      </c>
      <c r="S899" s="200" t="s">
        <v>36</v>
      </c>
      <c r="T899" s="201">
        <v>1000</v>
      </c>
      <c r="U899" s="249">
        <f>SUM(U900:U915)</f>
        <v>62</v>
      </c>
      <c r="V899" s="249">
        <f>SUM(V900:V915)</f>
        <v>58</v>
      </c>
      <c r="W899" s="251">
        <f>SUM(W900:W915)</f>
        <v>60</v>
      </c>
      <c r="X899" s="197" t="s">
        <v>542</v>
      </c>
      <c r="Y899" s="249">
        <f t="shared" ref="Y899:Y915" si="295">(U899+V899+W899)/3</f>
        <v>60</v>
      </c>
      <c r="Z899" s="199">
        <f t="shared" si="287"/>
        <v>3.9444E-2</v>
      </c>
      <c r="AA899" s="463" t="s">
        <v>31</v>
      </c>
      <c r="AB899" s="485">
        <f>Q899+Z899</f>
        <v>0.14944893333333334</v>
      </c>
      <c r="AC899" s="486">
        <f t="shared" si="281"/>
        <v>850.55106666666666</v>
      </c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  <c r="FU899" s="14"/>
      <c r="FV899" s="14"/>
      <c r="FW899" s="14"/>
      <c r="FX899" s="14"/>
      <c r="FY899" s="14"/>
      <c r="FZ899" s="14"/>
      <c r="GA899" s="14"/>
      <c r="GB899" s="14"/>
      <c r="GC899" s="14"/>
      <c r="GD899" s="14"/>
      <c r="GE899" s="14"/>
      <c r="GF899" s="14"/>
      <c r="GG899" s="14"/>
      <c r="GH899" s="14"/>
      <c r="GI899" s="14"/>
      <c r="GJ899" s="14"/>
      <c r="GK899" s="14"/>
      <c r="GL899" s="14"/>
      <c r="GM899" s="14"/>
      <c r="GN899" s="14"/>
    </row>
    <row r="900" spans="1:196" ht="13.35" customHeight="1" x14ac:dyDescent="0.2">
      <c r="A900" s="408"/>
      <c r="B900" s="183"/>
      <c r="C900" s="218"/>
      <c r="D900" s="219"/>
      <c r="E900" s="14"/>
      <c r="F900" s="220"/>
      <c r="G900" s="221"/>
      <c r="H900" s="224"/>
      <c r="I900" s="193">
        <v>1</v>
      </c>
      <c r="J900" s="252" t="s">
        <v>279</v>
      </c>
      <c r="K900" s="201">
        <v>1000</v>
      </c>
      <c r="L900" s="213">
        <v>0</v>
      </c>
      <c r="M900" s="213">
        <v>0</v>
      </c>
      <c r="N900" s="213">
        <v>0</v>
      </c>
      <c r="O900" s="213" t="s">
        <v>542</v>
      </c>
      <c r="P900" s="214">
        <f t="shared" si="294"/>
        <v>0</v>
      </c>
      <c r="Q900" s="199">
        <f t="shared" si="284"/>
        <v>0</v>
      </c>
      <c r="R900" s="253"/>
      <c r="S900" s="252" t="s">
        <v>34</v>
      </c>
      <c r="T900" s="201">
        <v>1000</v>
      </c>
      <c r="U900" s="213">
        <v>0</v>
      </c>
      <c r="V900" s="213">
        <v>0</v>
      </c>
      <c r="W900" s="254">
        <v>0</v>
      </c>
      <c r="X900" s="213" t="s">
        <v>542</v>
      </c>
      <c r="Y900" s="214">
        <f t="shared" si="295"/>
        <v>0</v>
      </c>
      <c r="Z900" s="199">
        <f t="shared" si="287"/>
        <v>0</v>
      </c>
      <c r="AA900" s="461"/>
      <c r="AB900" s="485"/>
      <c r="AC900" s="486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  <c r="FU900" s="14"/>
      <c r="FV900" s="14"/>
      <c r="FW900" s="14"/>
      <c r="FX900" s="14"/>
      <c r="FY900" s="14"/>
      <c r="FZ900" s="14"/>
      <c r="GA900" s="14"/>
      <c r="GB900" s="14"/>
      <c r="GC900" s="14"/>
      <c r="GD900" s="14"/>
      <c r="GE900" s="14"/>
      <c r="GF900" s="14"/>
      <c r="GG900" s="14"/>
      <c r="GH900" s="14"/>
      <c r="GI900" s="14"/>
      <c r="GJ900" s="14"/>
      <c r="GK900" s="14"/>
      <c r="GL900" s="14"/>
      <c r="GM900" s="14"/>
      <c r="GN900" s="14"/>
    </row>
    <row r="901" spans="1:196" ht="13.35" customHeight="1" x14ac:dyDescent="0.2">
      <c r="A901" s="408"/>
      <c r="B901" s="183"/>
      <c r="C901" s="218"/>
      <c r="D901" s="219"/>
      <c r="E901" s="14"/>
      <c r="F901" s="220"/>
      <c r="G901" s="221"/>
      <c r="H901" s="224"/>
      <c r="I901" s="193">
        <v>2</v>
      </c>
      <c r="J901" s="252" t="s">
        <v>54</v>
      </c>
      <c r="K901" s="201">
        <v>1000</v>
      </c>
      <c r="L901" s="213">
        <v>19</v>
      </c>
      <c r="M901" s="213">
        <v>14</v>
      </c>
      <c r="N901" s="213">
        <v>16</v>
      </c>
      <c r="O901" s="213" t="s">
        <v>542</v>
      </c>
      <c r="P901" s="214">
        <f t="shared" si="294"/>
        <v>16.333333333333332</v>
      </c>
      <c r="Q901" s="199">
        <f t="shared" si="284"/>
        <v>1.0737533333333332E-2</v>
      </c>
      <c r="R901" s="253"/>
      <c r="S901" s="252" t="s">
        <v>34</v>
      </c>
      <c r="T901" s="201">
        <v>1000</v>
      </c>
      <c r="U901" s="213">
        <v>0</v>
      </c>
      <c r="V901" s="213">
        <v>0</v>
      </c>
      <c r="W901" s="254">
        <v>0</v>
      </c>
      <c r="X901" s="213" t="s">
        <v>542</v>
      </c>
      <c r="Y901" s="214">
        <f t="shared" si="295"/>
        <v>0</v>
      </c>
      <c r="Z901" s="199">
        <f t="shared" si="287"/>
        <v>0</v>
      </c>
      <c r="AA901" s="461"/>
      <c r="AB901" s="302"/>
      <c r="AC901" s="486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</row>
    <row r="902" spans="1:196" ht="13.35" customHeight="1" x14ac:dyDescent="0.2">
      <c r="A902" s="408"/>
      <c r="B902" s="183"/>
      <c r="C902" s="218"/>
      <c r="D902" s="219"/>
      <c r="E902" s="14"/>
      <c r="F902" s="220"/>
      <c r="G902" s="221"/>
      <c r="H902" s="224"/>
      <c r="I902" s="193">
        <v>3</v>
      </c>
      <c r="J902" s="252" t="s">
        <v>54</v>
      </c>
      <c r="K902" s="201">
        <v>1000</v>
      </c>
      <c r="L902" s="213">
        <v>19</v>
      </c>
      <c r="M902" s="213">
        <v>14</v>
      </c>
      <c r="N902" s="213">
        <v>16</v>
      </c>
      <c r="O902" s="213" t="s">
        <v>542</v>
      </c>
      <c r="P902" s="214">
        <f t="shared" si="294"/>
        <v>16.333333333333332</v>
      </c>
      <c r="Q902" s="199">
        <f t="shared" si="284"/>
        <v>1.0737533333333332E-2</v>
      </c>
      <c r="R902" s="253"/>
      <c r="S902" s="252" t="s">
        <v>34</v>
      </c>
      <c r="T902" s="201">
        <v>1000</v>
      </c>
      <c r="U902" s="213">
        <v>0</v>
      </c>
      <c r="V902" s="213">
        <v>0</v>
      </c>
      <c r="W902" s="254">
        <v>0</v>
      </c>
      <c r="X902" s="213" t="s">
        <v>542</v>
      </c>
      <c r="Y902" s="214">
        <f t="shared" si="295"/>
        <v>0</v>
      </c>
      <c r="Z902" s="199">
        <f t="shared" si="287"/>
        <v>0</v>
      </c>
      <c r="AA902" s="461"/>
      <c r="AB902" s="302"/>
      <c r="AC902" s="486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</row>
    <row r="903" spans="1:196" ht="13.35" customHeight="1" x14ac:dyDescent="0.2">
      <c r="A903" s="408"/>
      <c r="B903" s="183"/>
      <c r="C903" s="218"/>
      <c r="D903" s="219"/>
      <c r="E903" s="14"/>
      <c r="F903" s="220"/>
      <c r="G903" s="221"/>
      <c r="H903" s="224"/>
      <c r="I903" s="193">
        <v>4</v>
      </c>
      <c r="J903" s="252" t="s">
        <v>280</v>
      </c>
      <c r="K903" s="201">
        <v>1000</v>
      </c>
      <c r="L903" s="213">
        <v>35</v>
      </c>
      <c r="M903" s="213">
        <v>23</v>
      </c>
      <c r="N903" s="213">
        <v>29</v>
      </c>
      <c r="O903" s="213" t="s">
        <v>542</v>
      </c>
      <c r="P903" s="214">
        <f t="shared" si="294"/>
        <v>29</v>
      </c>
      <c r="Q903" s="199">
        <f t="shared" si="284"/>
        <v>1.9064599999999998E-2</v>
      </c>
      <c r="R903" s="253"/>
      <c r="S903" s="252" t="s">
        <v>34</v>
      </c>
      <c r="T903" s="201">
        <v>1000</v>
      </c>
      <c r="U903" s="213">
        <v>0</v>
      </c>
      <c r="V903" s="213">
        <v>0</v>
      </c>
      <c r="W903" s="254">
        <v>0</v>
      </c>
      <c r="X903" s="213" t="s">
        <v>542</v>
      </c>
      <c r="Y903" s="214">
        <f t="shared" si="295"/>
        <v>0</v>
      </c>
      <c r="Z903" s="199">
        <f t="shared" si="287"/>
        <v>0</v>
      </c>
      <c r="AA903" s="461"/>
      <c r="AB903" s="302"/>
      <c r="AC903" s="486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</row>
    <row r="904" spans="1:196" ht="13.35" customHeight="1" x14ac:dyDescent="0.2">
      <c r="A904" s="408"/>
      <c r="B904" s="183"/>
      <c r="C904" s="218"/>
      <c r="D904" s="219"/>
      <c r="E904" s="14"/>
      <c r="F904" s="220"/>
      <c r="G904" s="221"/>
      <c r="H904" s="224"/>
      <c r="I904" s="193">
        <v>5</v>
      </c>
      <c r="J904" s="252" t="s">
        <v>280</v>
      </c>
      <c r="K904" s="201">
        <v>1000</v>
      </c>
      <c r="L904" s="213">
        <v>35</v>
      </c>
      <c r="M904" s="213">
        <v>23</v>
      </c>
      <c r="N904" s="213">
        <v>29</v>
      </c>
      <c r="O904" s="213" t="s">
        <v>542</v>
      </c>
      <c r="P904" s="214">
        <f t="shared" si="294"/>
        <v>29</v>
      </c>
      <c r="Q904" s="199">
        <f t="shared" si="284"/>
        <v>1.9064599999999998E-2</v>
      </c>
      <c r="R904" s="253"/>
      <c r="S904" s="252" t="s">
        <v>34</v>
      </c>
      <c r="T904" s="201">
        <v>1000</v>
      </c>
      <c r="U904" s="213">
        <v>0</v>
      </c>
      <c r="V904" s="213">
        <v>0</v>
      </c>
      <c r="W904" s="254">
        <v>0</v>
      </c>
      <c r="X904" s="213" t="s">
        <v>542</v>
      </c>
      <c r="Y904" s="214">
        <f t="shared" si="295"/>
        <v>0</v>
      </c>
      <c r="Z904" s="199">
        <f t="shared" si="287"/>
        <v>0</v>
      </c>
      <c r="AA904" s="461"/>
      <c r="AB904" s="302"/>
      <c r="AC904" s="486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  <c r="FU904" s="14"/>
    </row>
    <row r="905" spans="1:196" ht="13.35" customHeight="1" x14ac:dyDescent="0.2">
      <c r="A905" s="408"/>
      <c r="B905" s="183"/>
      <c r="C905" s="218"/>
      <c r="D905" s="219"/>
      <c r="E905" s="14"/>
      <c r="F905" s="220"/>
      <c r="G905" s="221"/>
      <c r="H905" s="224"/>
      <c r="I905" s="193">
        <v>6</v>
      </c>
      <c r="J905" s="252" t="s">
        <v>501</v>
      </c>
      <c r="K905" s="201">
        <v>1000</v>
      </c>
      <c r="L905" s="213">
        <v>11</v>
      </c>
      <c r="M905" s="213">
        <v>10</v>
      </c>
      <c r="N905" s="213">
        <v>11</v>
      </c>
      <c r="O905" s="213" t="s">
        <v>542</v>
      </c>
      <c r="P905" s="214">
        <f t="shared" si="294"/>
        <v>10.666666666666666</v>
      </c>
      <c r="Q905" s="199">
        <f t="shared" si="284"/>
        <v>7.012266666666666E-3</v>
      </c>
      <c r="R905" s="253"/>
      <c r="S905" s="252" t="s">
        <v>34</v>
      </c>
      <c r="T905" s="201">
        <v>1000</v>
      </c>
      <c r="U905" s="213">
        <v>0</v>
      </c>
      <c r="V905" s="213">
        <v>0</v>
      </c>
      <c r="W905" s="254">
        <v>0</v>
      </c>
      <c r="X905" s="213" t="s">
        <v>542</v>
      </c>
      <c r="Y905" s="214">
        <f t="shared" si="295"/>
        <v>0</v>
      </c>
      <c r="Z905" s="199">
        <f t="shared" si="287"/>
        <v>0</v>
      </c>
      <c r="AA905" s="461"/>
      <c r="AB905" s="302"/>
      <c r="AC905" s="486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  <c r="FU905" s="14"/>
    </row>
    <row r="906" spans="1:196" ht="13.35" customHeight="1" x14ac:dyDescent="0.2">
      <c r="A906" s="408"/>
      <c r="B906" s="183"/>
      <c r="C906" s="218"/>
      <c r="D906" s="219"/>
      <c r="E906" s="14"/>
      <c r="F906" s="220"/>
      <c r="G906" s="221"/>
      <c r="H906" s="224"/>
      <c r="I906" s="193">
        <v>7</v>
      </c>
      <c r="J906" s="252" t="s">
        <v>501</v>
      </c>
      <c r="K906" s="201">
        <v>1000</v>
      </c>
      <c r="L906" s="213">
        <v>11</v>
      </c>
      <c r="M906" s="213">
        <v>10</v>
      </c>
      <c r="N906" s="213">
        <v>11</v>
      </c>
      <c r="O906" s="213" t="s">
        <v>542</v>
      </c>
      <c r="P906" s="214">
        <f t="shared" si="294"/>
        <v>10.666666666666666</v>
      </c>
      <c r="Q906" s="199">
        <f t="shared" si="284"/>
        <v>7.012266666666666E-3</v>
      </c>
      <c r="R906" s="253"/>
      <c r="S906" s="252" t="s">
        <v>279</v>
      </c>
      <c r="T906" s="201">
        <v>1000</v>
      </c>
      <c r="U906" s="213">
        <v>0</v>
      </c>
      <c r="V906" s="213">
        <v>0</v>
      </c>
      <c r="W906" s="254">
        <v>0</v>
      </c>
      <c r="X906" s="213" t="s">
        <v>542</v>
      </c>
      <c r="Y906" s="214">
        <f t="shared" si="295"/>
        <v>0</v>
      </c>
      <c r="Z906" s="199">
        <f t="shared" si="287"/>
        <v>0</v>
      </c>
      <c r="AA906" s="461"/>
      <c r="AB906" s="302"/>
      <c r="AC906" s="486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  <c r="FU906" s="14"/>
    </row>
    <row r="907" spans="1:196" s="14" customFormat="1" ht="13.35" customHeight="1" x14ac:dyDescent="0.2">
      <c r="A907" s="408"/>
      <c r="B907" s="183"/>
      <c r="C907" s="218"/>
      <c r="D907" s="219"/>
      <c r="F907" s="220"/>
      <c r="G907" s="221"/>
      <c r="H907" s="224"/>
      <c r="I907" s="193">
        <v>8</v>
      </c>
      <c r="J907" s="252" t="s">
        <v>281</v>
      </c>
      <c r="K907" s="201">
        <v>1000</v>
      </c>
      <c r="L907" s="213">
        <v>0</v>
      </c>
      <c r="M907" s="213">
        <v>0</v>
      </c>
      <c r="N907" s="213">
        <v>0</v>
      </c>
      <c r="O907" s="213" t="s">
        <v>542</v>
      </c>
      <c r="P907" s="214">
        <f t="shared" si="294"/>
        <v>0</v>
      </c>
      <c r="Q907" s="199">
        <f t="shared" si="284"/>
        <v>0</v>
      </c>
      <c r="R907" s="253"/>
      <c r="S907" s="252" t="s">
        <v>281</v>
      </c>
      <c r="T907" s="201">
        <v>1000</v>
      </c>
      <c r="U907" s="213">
        <v>0</v>
      </c>
      <c r="V907" s="213">
        <v>0</v>
      </c>
      <c r="W907" s="254">
        <v>0</v>
      </c>
      <c r="X907" s="213" t="s">
        <v>542</v>
      </c>
      <c r="Y907" s="214">
        <f t="shared" si="295"/>
        <v>0</v>
      </c>
      <c r="Z907" s="199">
        <f t="shared" si="287"/>
        <v>0</v>
      </c>
      <c r="AA907" s="461"/>
      <c r="AB907" s="485"/>
      <c r="AC907" s="486"/>
    </row>
    <row r="908" spans="1:196" s="14" customFormat="1" ht="13.35" customHeight="1" x14ac:dyDescent="0.2">
      <c r="A908" s="408"/>
      <c r="B908" s="183"/>
      <c r="C908" s="218"/>
      <c r="D908" s="219"/>
      <c r="F908" s="220"/>
      <c r="G908" s="221"/>
      <c r="H908" s="224"/>
      <c r="I908" s="193">
        <v>9</v>
      </c>
      <c r="J908" s="252" t="s">
        <v>502</v>
      </c>
      <c r="K908" s="201">
        <v>1000</v>
      </c>
      <c r="L908" s="213">
        <v>28</v>
      </c>
      <c r="M908" s="213">
        <v>27</v>
      </c>
      <c r="N908" s="213">
        <v>28</v>
      </c>
      <c r="O908" s="213" t="s">
        <v>542</v>
      </c>
      <c r="P908" s="214">
        <f t="shared" si="294"/>
        <v>27.666666666666668</v>
      </c>
      <c r="Q908" s="199">
        <f t="shared" si="284"/>
        <v>1.8188066666666669E-2</v>
      </c>
      <c r="R908" s="253"/>
      <c r="S908" s="252" t="s">
        <v>501</v>
      </c>
      <c r="T908" s="201">
        <v>1000</v>
      </c>
      <c r="U908" s="213">
        <v>8</v>
      </c>
      <c r="V908" s="213">
        <v>8</v>
      </c>
      <c r="W908" s="254">
        <v>9</v>
      </c>
      <c r="X908" s="213" t="s">
        <v>542</v>
      </c>
      <c r="Y908" s="214">
        <f t="shared" si="295"/>
        <v>8.3333333333333339</v>
      </c>
      <c r="Z908" s="199">
        <f t="shared" si="287"/>
        <v>5.4783333333333333E-3</v>
      </c>
      <c r="AA908" s="461"/>
      <c r="AB908" s="485"/>
      <c r="AC908" s="486"/>
    </row>
    <row r="909" spans="1:196" s="14" customFormat="1" ht="13.35" customHeight="1" x14ac:dyDescent="0.2">
      <c r="A909" s="408"/>
      <c r="B909" s="183"/>
      <c r="C909" s="218"/>
      <c r="D909" s="219"/>
      <c r="F909" s="220"/>
      <c r="G909" s="221"/>
      <c r="H909" s="224"/>
      <c r="I909" s="193">
        <v>10</v>
      </c>
      <c r="J909" s="252" t="s">
        <v>502</v>
      </c>
      <c r="K909" s="201">
        <v>1000</v>
      </c>
      <c r="L909" s="213">
        <v>28</v>
      </c>
      <c r="M909" s="213">
        <v>27</v>
      </c>
      <c r="N909" s="213">
        <v>28</v>
      </c>
      <c r="O909" s="213" t="s">
        <v>542</v>
      </c>
      <c r="P909" s="214">
        <f t="shared" ref="P909:P910" si="296">(L909+M909+N909)/3</f>
        <v>27.666666666666668</v>
      </c>
      <c r="Q909" s="199">
        <f t="shared" si="284"/>
        <v>1.8188066666666669E-2</v>
      </c>
      <c r="R909" s="253"/>
      <c r="S909" s="252" t="s">
        <v>501</v>
      </c>
      <c r="T909" s="201">
        <v>1000</v>
      </c>
      <c r="U909" s="213">
        <v>8</v>
      </c>
      <c r="V909" s="213">
        <v>8</v>
      </c>
      <c r="W909" s="254">
        <v>9</v>
      </c>
      <c r="X909" s="213" t="s">
        <v>542</v>
      </c>
      <c r="Y909" s="214">
        <f t="shared" ref="Y909:Y910" si="297">(U909+V909+W909)/3</f>
        <v>8.3333333333333339</v>
      </c>
      <c r="Z909" s="199">
        <f t="shared" si="287"/>
        <v>5.4783333333333333E-3</v>
      </c>
      <c r="AA909" s="461"/>
      <c r="AB909" s="485"/>
      <c r="AC909" s="486"/>
    </row>
    <row r="910" spans="1:196" s="14" customFormat="1" ht="13.35" customHeight="1" x14ac:dyDescent="0.2">
      <c r="A910" s="408"/>
      <c r="B910" s="183"/>
      <c r="C910" s="218"/>
      <c r="D910" s="219"/>
      <c r="F910" s="220"/>
      <c r="G910" s="221"/>
      <c r="H910" s="224"/>
      <c r="I910" s="193">
        <v>11</v>
      </c>
      <c r="J910" s="252" t="s">
        <v>34</v>
      </c>
      <c r="K910" s="201">
        <v>1000</v>
      </c>
      <c r="L910" s="213">
        <v>0</v>
      </c>
      <c r="M910" s="213">
        <v>0</v>
      </c>
      <c r="N910" s="213">
        <v>0</v>
      </c>
      <c r="O910" s="213" t="s">
        <v>542</v>
      </c>
      <c r="P910" s="214">
        <f t="shared" si="296"/>
        <v>0</v>
      </c>
      <c r="Q910" s="199">
        <f t="shared" si="284"/>
        <v>0</v>
      </c>
      <c r="R910" s="253"/>
      <c r="S910" s="252" t="s">
        <v>54</v>
      </c>
      <c r="T910" s="201">
        <v>1000</v>
      </c>
      <c r="U910" s="213">
        <v>23</v>
      </c>
      <c r="V910" s="213">
        <v>21</v>
      </c>
      <c r="W910" s="254">
        <v>21</v>
      </c>
      <c r="X910" s="213" t="s">
        <v>542</v>
      </c>
      <c r="Y910" s="214">
        <f t="shared" si="297"/>
        <v>21.666666666666668</v>
      </c>
      <c r="Z910" s="199">
        <f t="shared" si="287"/>
        <v>1.4243666666666668E-2</v>
      </c>
      <c r="AA910" s="461"/>
      <c r="AB910" s="485"/>
      <c r="AC910" s="486"/>
    </row>
    <row r="911" spans="1:196" s="14" customFormat="1" ht="13.35" customHeight="1" x14ac:dyDescent="0.2">
      <c r="A911" s="408"/>
      <c r="B911" s="183"/>
      <c r="C911" s="218"/>
      <c r="D911" s="219"/>
      <c r="F911" s="220"/>
      <c r="G911" s="221"/>
      <c r="H911" s="224"/>
      <c r="I911" s="193">
        <v>12</v>
      </c>
      <c r="J911" s="252" t="s">
        <v>34</v>
      </c>
      <c r="K911" s="201">
        <v>1000</v>
      </c>
      <c r="L911" s="213">
        <v>0</v>
      </c>
      <c r="M911" s="213">
        <v>0</v>
      </c>
      <c r="N911" s="213">
        <v>0</v>
      </c>
      <c r="O911" s="213" t="s">
        <v>542</v>
      </c>
      <c r="P911" s="214">
        <f t="shared" si="294"/>
        <v>0</v>
      </c>
      <c r="Q911" s="199">
        <f t="shared" si="284"/>
        <v>0</v>
      </c>
      <c r="R911" s="253"/>
      <c r="S911" s="252" t="s">
        <v>54</v>
      </c>
      <c r="T911" s="201">
        <v>1000</v>
      </c>
      <c r="U911" s="213">
        <v>23</v>
      </c>
      <c r="V911" s="213">
        <v>21</v>
      </c>
      <c r="W911" s="254">
        <v>21</v>
      </c>
      <c r="X911" s="213" t="s">
        <v>542</v>
      </c>
      <c r="Y911" s="214">
        <f t="shared" si="295"/>
        <v>21.666666666666668</v>
      </c>
      <c r="Z911" s="199">
        <f t="shared" si="287"/>
        <v>1.4243666666666668E-2</v>
      </c>
      <c r="AA911" s="461"/>
      <c r="AB911" s="485"/>
      <c r="AC911" s="486"/>
    </row>
    <row r="912" spans="1:196" s="14" customFormat="1" ht="13.35" customHeight="1" x14ac:dyDescent="0.2">
      <c r="A912" s="408"/>
      <c r="B912" s="183"/>
      <c r="C912" s="218"/>
      <c r="D912" s="219"/>
      <c r="F912" s="220"/>
      <c r="G912" s="221"/>
      <c r="H912" s="224"/>
      <c r="I912" s="193">
        <v>13</v>
      </c>
      <c r="J912" s="252" t="s">
        <v>34</v>
      </c>
      <c r="K912" s="201">
        <v>1000</v>
      </c>
      <c r="L912" s="213">
        <v>0</v>
      </c>
      <c r="M912" s="213">
        <v>0</v>
      </c>
      <c r="N912" s="213">
        <v>0</v>
      </c>
      <c r="O912" s="213" t="s">
        <v>542</v>
      </c>
      <c r="P912" s="214">
        <f t="shared" si="294"/>
        <v>0</v>
      </c>
      <c r="Q912" s="199">
        <f t="shared" si="284"/>
        <v>0</v>
      </c>
      <c r="R912" s="253"/>
      <c r="S912" s="252" t="s">
        <v>280</v>
      </c>
      <c r="T912" s="201">
        <v>1000</v>
      </c>
      <c r="U912" s="213">
        <v>0</v>
      </c>
      <c r="V912" s="213">
        <v>0</v>
      </c>
      <c r="W912" s="254">
        <v>0</v>
      </c>
      <c r="X912" s="213" t="s">
        <v>542</v>
      </c>
      <c r="Y912" s="214">
        <f t="shared" si="295"/>
        <v>0</v>
      </c>
      <c r="Z912" s="199">
        <f t="shared" si="287"/>
        <v>0</v>
      </c>
      <c r="AA912" s="461"/>
      <c r="AB912" s="485"/>
      <c r="AC912" s="486"/>
    </row>
    <row r="913" spans="1:196" s="14" customFormat="1" ht="13.35" customHeight="1" x14ac:dyDescent="0.2">
      <c r="A913" s="408"/>
      <c r="B913" s="183"/>
      <c r="C913" s="218"/>
      <c r="D913" s="219"/>
      <c r="F913" s="220"/>
      <c r="G913" s="221"/>
      <c r="H913" s="224"/>
      <c r="I913" s="193">
        <v>14</v>
      </c>
      <c r="J913" s="252" t="s">
        <v>34</v>
      </c>
      <c r="K913" s="201">
        <v>1000</v>
      </c>
      <c r="L913" s="213">
        <v>0</v>
      </c>
      <c r="M913" s="213">
        <v>0</v>
      </c>
      <c r="N913" s="213">
        <v>0</v>
      </c>
      <c r="O913" s="213" t="s">
        <v>542</v>
      </c>
      <c r="P913" s="214">
        <f t="shared" si="294"/>
        <v>0</v>
      </c>
      <c r="Q913" s="199">
        <f t="shared" si="284"/>
        <v>0</v>
      </c>
      <c r="R913" s="253"/>
      <c r="S913" s="252" t="s">
        <v>280</v>
      </c>
      <c r="T913" s="201">
        <v>1000</v>
      </c>
      <c r="U913" s="213">
        <v>0</v>
      </c>
      <c r="V913" s="213">
        <v>0</v>
      </c>
      <c r="W913" s="254">
        <v>0</v>
      </c>
      <c r="X913" s="213" t="s">
        <v>542</v>
      </c>
      <c r="Y913" s="214">
        <f t="shared" si="295"/>
        <v>0</v>
      </c>
      <c r="Z913" s="199">
        <f t="shared" si="287"/>
        <v>0</v>
      </c>
      <c r="AA913" s="461"/>
      <c r="AB913" s="485"/>
      <c r="AC913" s="486"/>
    </row>
    <row r="914" spans="1:196" s="14" customFormat="1" ht="13.35" customHeight="1" x14ac:dyDescent="0.2">
      <c r="A914" s="408"/>
      <c r="B914" s="183"/>
      <c r="C914" s="218"/>
      <c r="D914" s="219"/>
      <c r="F914" s="220"/>
      <c r="G914" s="221"/>
      <c r="H914" s="224"/>
      <c r="I914" s="193">
        <v>15</v>
      </c>
      <c r="J914" s="252" t="s">
        <v>34</v>
      </c>
      <c r="K914" s="201">
        <v>1000</v>
      </c>
      <c r="L914" s="213">
        <v>0</v>
      </c>
      <c r="M914" s="213">
        <v>0</v>
      </c>
      <c r="N914" s="213">
        <v>0</v>
      </c>
      <c r="O914" s="213" t="s">
        <v>542</v>
      </c>
      <c r="P914" s="214">
        <f t="shared" si="294"/>
        <v>0</v>
      </c>
      <c r="Q914" s="199">
        <f t="shared" si="284"/>
        <v>0</v>
      </c>
      <c r="R914" s="253"/>
      <c r="S914" s="252" t="s">
        <v>502</v>
      </c>
      <c r="T914" s="201">
        <v>1000</v>
      </c>
      <c r="U914" s="213">
        <v>0</v>
      </c>
      <c r="V914" s="213">
        <v>0</v>
      </c>
      <c r="W914" s="254">
        <v>0</v>
      </c>
      <c r="X914" s="213" t="s">
        <v>542</v>
      </c>
      <c r="Y914" s="214">
        <f t="shared" si="295"/>
        <v>0</v>
      </c>
      <c r="Z914" s="199">
        <f t="shared" si="287"/>
        <v>0</v>
      </c>
      <c r="AA914" s="461"/>
      <c r="AB914" s="485"/>
      <c r="AC914" s="486"/>
    </row>
    <row r="915" spans="1:196" s="14" customFormat="1" ht="13.35" customHeight="1" thickBot="1" x14ac:dyDescent="0.25">
      <c r="A915" s="408"/>
      <c r="B915" s="227"/>
      <c r="C915" s="228"/>
      <c r="D915" s="229"/>
      <c r="E915" s="242"/>
      <c r="F915" s="255"/>
      <c r="G915" s="232"/>
      <c r="H915" s="233"/>
      <c r="I915" s="233">
        <v>16</v>
      </c>
      <c r="J915" s="257" t="s">
        <v>34</v>
      </c>
      <c r="K915" s="235">
        <v>1000</v>
      </c>
      <c r="L915" s="237">
        <v>0</v>
      </c>
      <c r="M915" s="237">
        <v>0</v>
      </c>
      <c r="N915" s="237">
        <v>0</v>
      </c>
      <c r="O915" s="237" t="s">
        <v>542</v>
      </c>
      <c r="P915" s="238">
        <f t="shared" si="294"/>
        <v>0</v>
      </c>
      <c r="Q915" s="239">
        <f t="shared" si="284"/>
        <v>0</v>
      </c>
      <c r="R915" s="240"/>
      <c r="S915" s="257" t="s">
        <v>502</v>
      </c>
      <c r="T915" s="235">
        <v>1000</v>
      </c>
      <c r="U915" s="237">
        <v>0</v>
      </c>
      <c r="V915" s="237">
        <v>0</v>
      </c>
      <c r="W915" s="258">
        <v>0</v>
      </c>
      <c r="X915" s="237" t="s">
        <v>542</v>
      </c>
      <c r="Y915" s="238">
        <f t="shared" si="295"/>
        <v>0</v>
      </c>
      <c r="Z915" s="239">
        <f t="shared" si="287"/>
        <v>0</v>
      </c>
      <c r="AA915" s="462"/>
      <c r="AB915" s="485"/>
      <c r="AC915" s="486"/>
    </row>
    <row r="916" spans="1:196" ht="13.35" customHeight="1" thickBot="1" x14ac:dyDescent="0.25">
      <c r="A916" s="408"/>
      <c r="B916" s="292">
        <v>44867</v>
      </c>
      <c r="C916" s="187">
        <v>0.71527777777777779</v>
      </c>
      <c r="D916" s="293">
        <v>0</v>
      </c>
      <c r="E916" s="189">
        <f>(MAX(L916:N916))/K916/1.44</f>
        <v>6.25E-2</v>
      </c>
      <c r="F916" s="190">
        <f>(MAX(U916:W916))/T916/1.44</f>
        <v>0.14027777777777778</v>
      </c>
      <c r="G916" s="191" t="s">
        <v>35</v>
      </c>
      <c r="H916" s="192" t="s">
        <v>28</v>
      </c>
      <c r="I916" s="192">
        <v>48022</v>
      </c>
      <c r="J916" s="194" t="s">
        <v>29</v>
      </c>
      <c r="K916" s="201">
        <v>1000</v>
      </c>
      <c r="L916" s="249">
        <f>SUM(L917:L932)</f>
        <v>89</v>
      </c>
      <c r="M916" s="249">
        <f>SUM(M917:M932)</f>
        <v>80</v>
      </c>
      <c r="N916" s="249">
        <f>SUM(N917:N932)</f>
        <v>90</v>
      </c>
      <c r="O916" s="197" t="s">
        <v>310</v>
      </c>
      <c r="P916" s="249">
        <f t="shared" ref="P916:P932" si="298">(L916+M916+N916)/3</f>
        <v>86.333333333333329</v>
      </c>
      <c r="Q916" s="199">
        <f t="shared" si="284"/>
        <v>5.675553333333333E-2</v>
      </c>
      <c r="R916" s="250" t="s">
        <v>31</v>
      </c>
      <c r="S916" s="200" t="s">
        <v>36</v>
      </c>
      <c r="T916" s="201">
        <v>1000</v>
      </c>
      <c r="U916" s="249">
        <f>SUM(U917:U932)</f>
        <v>202</v>
      </c>
      <c r="V916" s="249">
        <f>SUM(V917:V932)</f>
        <v>175</v>
      </c>
      <c r="W916" s="251">
        <f>SUM(W917:W932)</f>
        <v>196</v>
      </c>
      <c r="X916" s="203" t="s">
        <v>542</v>
      </c>
      <c r="Y916" s="249">
        <f t="shared" ref="Y916:Y932" si="299">(U916+V916+W916)/3</f>
        <v>191</v>
      </c>
      <c r="Z916" s="199">
        <f t="shared" si="287"/>
        <v>0.12556339999999999</v>
      </c>
      <c r="AA916" s="463" t="s">
        <v>31</v>
      </c>
      <c r="AB916" s="485">
        <f>Q916+Z916</f>
        <v>0.18231893333333332</v>
      </c>
      <c r="AC916" s="486">
        <f t="shared" ref="AC907:AC970" si="300">T916 - (AB916*T916)</f>
        <v>817.68106666666665</v>
      </c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  <c r="FS916" s="14"/>
      <c r="FT916" s="14"/>
      <c r="FU916" s="14"/>
      <c r="FV916" s="14"/>
      <c r="FW916" s="14"/>
      <c r="FX916" s="14"/>
      <c r="FY916" s="14"/>
      <c r="FZ916" s="14"/>
      <c r="GA916" s="14"/>
      <c r="GB916" s="14"/>
      <c r="GC916" s="14"/>
      <c r="GD916" s="14"/>
      <c r="GE916" s="14"/>
      <c r="GF916" s="14"/>
      <c r="GG916" s="14"/>
      <c r="GH916" s="14"/>
      <c r="GI916" s="14"/>
      <c r="GJ916" s="14"/>
      <c r="GK916" s="14"/>
      <c r="GL916" s="14"/>
      <c r="GM916" s="14"/>
      <c r="GN916" s="14"/>
    </row>
    <row r="917" spans="1:196" ht="13.35" customHeight="1" x14ac:dyDescent="0.2">
      <c r="A917" s="408"/>
      <c r="B917" s="183"/>
      <c r="C917" s="218"/>
      <c r="D917" s="219"/>
      <c r="E917" s="14"/>
      <c r="F917" s="220"/>
      <c r="G917" s="221"/>
      <c r="H917" s="224"/>
      <c r="I917" s="193">
        <v>1</v>
      </c>
      <c r="J917" s="252" t="s">
        <v>34</v>
      </c>
      <c r="K917" s="201">
        <v>1000</v>
      </c>
      <c r="L917" s="213">
        <v>0</v>
      </c>
      <c r="M917" s="213">
        <v>0</v>
      </c>
      <c r="N917" s="213">
        <v>0</v>
      </c>
      <c r="O917" s="213" t="s">
        <v>310</v>
      </c>
      <c r="P917" s="214">
        <f t="shared" si="298"/>
        <v>0</v>
      </c>
      <c r="Q917" s="199">
        <f t="shared" si="284"/>
        <v>0</v>
      </c>
      <c r="R917" s="253"/>
      <c r="S917" s="252" t="s">
        <v>34</v>
      </c>
      <c r="T917" s="201">
        <v>1000</v>
      </c>
      <c r="U917" s="213">
        <v>0</v>
      </c>
      <c r="V917" s="213">
        <v>0</v>
      </c>
      <c r="W917" s="254">
        <v>0</v>
      </c>
      <c r="X917" s="213" t="s">
        <v>542</v>
      </c>
      <c r="Y917" s="214">
        <f t="shared" si="299"/>
        <v>0</v>
      </c>
      <c r="Z917" s="199">
        <f t="shared" si="287"/>
        <v>0</v>
      </c>
      <c r="AA917" s="461"/>
      <c r="AB917" s="485"/>
      <c r="AC917" s="486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  <c r="FS917" s="14"/>
      <c r="FT917" s="14"/>
      <c r="FU917" s="14"/>
      <c r="FV917" s="14"/>
      <c r="FW917" s="14"/>
      <c r="FX917" s="14"/>
      <c r="FY917" s="14"/>
      <c r="FZ917" s="14"/>
      <c r="GA917" s="14"/>
      <c r="GB917" s="14"/>
      <c r="GC917" s="14"/>
      <c r="GD917" s="14"/>
      <c r="GE917" s="14"/>
      <c r="GF917" s="14"/>
      <c r="GG917" s="14"/>
      <c r="GH917" s="14"/>
      <c r="GI917" s="14"/>
      <c r="GJ917" s="14"/>
      <c r="GK917" s="14"/>
      <c r="GL917" s="14"/>
      <c r="GM917" s="14"/>
      <c r="GN917" s="14"/>
    </row>
    <row r="918" spans="1:196" ht="13.35" customHeight="1" x14ac:dyDescent="0.2">
      <c r="A918" s="408"/>
      <c r="B918" s="183"/>
      <c r="C918" s="218"/>
      <c r="D918" s="219"/>
      <c r="E918" s="14"/>
      <c r="F918" s="220"/>
      <c r="G918" s="221"/>
      <c r="H918" s="224"/>
      <c r="I918" s="193">
        <v>2</v>
      </c>
      <c r="J918" s="252" t="s">
        <v>34</v>
      </c>
      <c r="K918" s="201">
        <v>1000</v>
      </c>
      <c r="L918" s="213">
        <v>0</v>
      </c>
      <c r="M918" s="213">
        <v>0</v>
      </c>
      <c r="N918" s="213">
        <v>0</v>
      </c>
      <c r="O918" s="213" t="s">
        <v>310</v>
      </c>
      <c r="P918" s="214">
        <f t="shared" si="298"/>
        <v>0</v>
      </c>
      <c r="Q918" s="199">
        <f t="shared" si="284"/>
        <v>0</v>
      </c>
      <c r="R918" s="253"/>
      <c r="S918" s="252" t="s">
        <v>34</v>
      </c>
      <c r="T918" s="201">
        <v>1000</v>
      </c>
      <c r="U918" s="213">
        <v>0</v>
      </c>
      <c r="V918" s="213">
        <v>0</v>
      </c>
      <c r="W918" s="254">
        <v>0</v>
      </c>
      <c r="X918" s="213" t="s">
        <v>542</v>
      </c>
      <c r="Y918" s="214">
        <f t="shared" si="299"/>
        <v>0</v>
      </c>
      <c r="Z918" s="199">
        <f t="shared" si="287"/>
        <v>0</v>
      </c>
      <c r="AA918" s="461"/>
      <c r="AB918" s="302"/>
      <c r="AC918" s="486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  <c r="FS918" s="14"/>
      <c r="FT918" s="14"/>
      <c r="FU918" s="14"/>
    </row>
    <row r="919" spans="1:196" ht="13.35" customHeight="1" x14ac:dyDescent="0.2">
      <c r="A919" s="408"/>
      <c r="B919" s="183"/>
      <c r="C919" s="218"/>
      <c r="D919" s="219"/>
      <c r="E919" s="14"/>
      <c r="F919" s="220"/>
      <c r="G919" s="221"/>
      <c r="H919" s="224"/>
      <c r="I919" s="193">
        <v>3</v>
      </c>
      <c r="J919" s="252" t="s">
        <v>34</v>
      </c>
      <c r="K919" s="201">
        <v>1000</v>
      </c>
      <c r="L919" s="213">
        <v>0</v>
      </c>
      <c r="M919" s="213">
        <v>0</v>
      </c>
      <c r="N919" s="213">
        <v>0</v>
      </c>
      <c r="O919" s="213" t="s">
        <v>310</v>
      </c>
      <c r="P919" s="214">
        <f t="shared" si="298"/>
        <v>0</v>
      </c>
      <c r="Q919" s="199">
        <f t="shared" si="284"/>
        <v>0</v>
      </c>
      <c r="R919" s="253"/>
      <c r="S919" s="252" t="s">
        <v>34</v>
      </c>
      <c r="T919" s="201">
        <v>1000</v>
      </c>
      <c r="U919" s="213">
        <v>0</v>
      </c>
      <c r="V919" s="213">
        <v>0</v>
      </c>
      <c r="W919" s="254">
        <v>0</v>
      </c>
      <c r="X919" s="213" t="s">
        <v>542</v>
      </c>
      <c r="Y919" s="214">
        <f t="shared" si="299"/>
        <v>0</v>
      </c>
      <c r="Z919" s="199">
        <f t="shared" si="287"/>
        <v>0</v>
      </c>
      <c r="AA919" s="461"/>
      <c r="AB919" s="302"/>
      <c r="AC919" s="486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  <c r="FS919" s="14"/>
      <c r="FT919" s="14"/>
      <c r="FU919" s="14"/>
    </row>
    <row r="920" spans="1:196" ht="13.35" customHeight="1" x14ac:dyDescent="0.2">
      <c r="A920" s="408"/>
      <c r="B920" s="183"/>
      <c r="C920" s="218"/>
      <c r="D920" s="219"/>
      <c r="E920" s="14"/>
      <c r="F920" s="220"/>
      <c r="G920" s="221"/>
      <c r="H920" s="224"/>
      <c r="I920" s="193">
        <v>4</v>
      </c>
      <c r="J920" s="252" t="s">
        <v>34</v>
      </c>
      <c r="K920" s="201">
        <v>1000</v>
      </c>
      <c r="L920" s="213">
        <v>0</v>
      </c>
      <c r="M920" s="213">
        <v>0</v>
      </c>
      <c r="N920" s="213">
        <v>0</v>
      </c>
      <c r="O920" s="213" t="s">
        <v>310</v>
      </c>
      <c r="P920" s="214">
        <f t="shared" si="298"/>
        <v>0</v>
      </c>
      <c r="Q920" s="199">
        <f t="shared" si="284"/>
        <v>0</v>
      </c>
      <c r="R920" s="253"/>
      <c r="S920" s="252" t="s">
        <v>34</v>
      </c>
      <c r="T920" s="201">
        <v>1000</v>
      </c>
      <c r="U920" s="213">
        <v>0</v>
      </c>
      <c r="V920" s="213">
        <v>0</v>
      </c>
      <c r="W920" s="254">
        <v>0</v>
      </c>
      <c r="X920" s="213" t="s">
        <v>542</v>
      </c>
      <c r="Y920" s="214">
        <f t="shared" si="299"/>
        <v>0</v>
      </c>
      <c r="Z920" s="199">
        <f t="shared" si="287"/>
        <v>0</v>
      </c>
      <c r="AA920" s="461"/>
      <c r="AB920" s="302"/>
      <c r="AC920" s="486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  <c r="FS920" s="14"/>
      <c r="FT920" s="14"/>
      <c r="FU920" s="14"/>
    </row>
    <row r="921" spans="1:196" ht="13.35" customHeight="1" x14ac:dyDescent="0.2">
      <c r="A921" s="408"/>
      <c r="B921" s="183"/>
      <c r="C921" s="218"/>
      <c r="D921" s="219"/>
      <c r="E921" s="14"/>
      <c r="F921" s="220"/>
      <c r="G921" s="221"/>
      <c r="H921" s="224"/>
      <c r="I921" s="193">
        <v>5</v>
      </c>
      <c r="J921" s="252" t="s">
        <v>34</v>
      </c>
      <c r="K921" s="201">
        <v>1000</v>
      </c>
      <c r="L921" s="213">
        <v>0</v>
      </c>
      <c r="M921" s="213">
        <v>0</v>
      </c>
      <c r="N921" s="213">
        <v>0</v>
      </c>
      <c r="O921" s="213" t="s">
        <v>310</v>
      </c>
      <c r="P921" s="214">
        <f t="shared" si="298"/>
        <v>0</v>
      </c>
      <c r="Q921" s="199">
        <f t="shared" si="284"/>
        <v>0</v>
      </c>
      <c r="R921" s="253"/>
      <c r="S921" s="252" t="s">
        <v>34</v>
      </c>
      <c r="T921" s="201">
        <v>1000</v>
      </c>
      <c r="U921" s="213">
        <v>0</v>
      </c>
      <c r="V921" s="213">
        <v>0</v>
      </c>
      <c r="W921" s="254">
        <v>0</v>
      </c>
      <c r="X921" s="213" t="s">
        <v>542</v>
      </c>
      <c r="Y921" s="214">
        <f t="shared" si="299"/>
        <v>0</v>
      </c>
      <c r="Z921" s="199">
        <f t="shared" si="287"/>
        <v>0</v>
      </c>
      <c r="AA921" s="461"/>
      <c r="AB921" s="302"/>
      <c r="AC921" s="486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  <c r="FS921" s="14"/>
      <c r="FT921" s="14"/>
      <c r="FU921" s="14"/>
    </row>
    <row r="922" spans="1:196" ht="13.35" customHeight="1" x14ac:dyDescent="0.2">
      <c r="A922" s="408"/>
      <c r="B922" s="183"/>
      <c r="C922" s="218"/>
      <c r="D922" s="219"/>
      <c r="E922" s="14"/>
      <c r="F922" s="220"/>
      <c r="G922" s="221"/>
      <c r="H922" s="224"/>
      <c r="I922" s="193">
        <v>6</v>
      </c>
      <c r="J922" s="252" t="s">
        <v>34</v>
      </c>
      <c r="K922" s="201">
        <v>1000</v>
      </c>
      <c r="L922" s="213">
        <v>0</v>
      </c>
      <c r="M922" s="213">
        <v>0</v>
      </c>
      <c r="N922" s="213">
        <v>0</v>
      </c>
      <c r="O922" s="213" t="s">
        <v>310</v>
      </c>
      <c r="P922" s="214">
        <f t="shared" si="298"/>
        <v>0</v>
      </c>
      <c r="Q922" s="199">
        <f t="shared" si="284"/>
        <v>0</v>
      </c>
      <c r="R922" s="253"/>
      <c r="S922" s="252" t="s">
        <v>34</v>
      </c>
      <c r="T922" s="201">
        <v>1000</v>
      </c>
      <c r="U922" s="213">
        <v>0</v>
      </c>
      <c r="V922" s="213">
        <v>0</v>
      </c>
      <c r="W922" s="254">
        <v>0</v>
      </c>
      <c r="X922" s="213" t="s">
        <v>542</v>
      </c>
      <c r="Y922" s="214">
        <f t="shared" si="299"/>
        <v>0</v>
      </c>
      <c r="Z922" s="199">
        <f t="shared" si="287"/>
        <v>0</v>
      </c>
      <c r="AA922" s="461"/>
      <c r="AB922" s="302"/>
      <c r="AC922" s="486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  <c r="FS922" s="14"/>
      <c r="FT922" s="14"/>
      <c r="FU922" s="14"/>
    </row>
    <row r="923" spans="1:196" ht="13.35" customHeight="1" x14ac:dyDescent="0.2">
      <c r="A923" s="408"/>
      <c r="B923" s="183"/>
      <c r="C923" s="218"/>
      <c r="D923" s="219"/>
      <c r="E923" s="14"/>
      <c r="F923" s="220"/>
      <c r="G923" s="221"/>
      <c r="H923" s="224"/>
      <c r="I923" s="193">
        <v>7</v>
      </c>
      <c r="J923" s="252" t="s">
        <v>34</v>
      </c>
      <c r="K923" s="201">
        <v>1000</v>
      </c>
      <c r="L923" s="213">
        <v>0</v>
      </c>
      <c r="M923" s="213">
        <v>0</v>
      </c>
      <c r="N923" s="213">
        <v>0</v>
      </c>
      <c r="O923" s="213" t="s">
        <v>310</v>
      </c>
      <c r="P923" s="214">
        <f t="shared" si="298"/>
        <v>0</v>
      </c>
      <c r="Q923" s="199">
        <f t="shared" si="284"/>
        <v>0</v>
      </c>
      <c r="R923" s="253"/>
      <c r="S923" s="252" t="s">
        <v>34</v>
      </c>
      <c r="T923" s="201">
        <v>1000</v>
      </c>
      <c r="U923" s="213">
        <v>0</v>
      </c>
      <c r="V923" s="213">
        <v>0</v>
      </c>
      <c r="W923" s="254">
        <v>0</v>
      </c>
      <c r="X923" s="213" t="s">
        <v>542</v>
      </c>
      <c r="Y923" s="214">
        <f t="shared" si="299"/>
        <v>0</v>
      </c>
      <c r="Z923" s="199">
        <f t="shared" si="287"/>
        <v>0</v>
      </c>
      <c r="AA923" s="461"/>
      <c r="AB923" s="302"/>
      <c r="AC923" s="486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  <c r="FU923" s="14"/>
    </row>
    <row r="924" spans="1:196" s="14" customFormat="1" ht="13.35" customHeight="1" x14ac:dyDescent="0.2">
      <c r="A924" s="408"/>
      <c r="B924" s="183"/>
      <c r="C924" s="218"/>
      <c r="D924" s="219"/>
      <c r="F924" s="220"/>
      <c r="G924" s="221"/>
      <c r="H924" s="224"/>
      <c r="I924" s="193">
        <v>8</v>
      </c>
      <c r="J924" s="252" t="s">
        <v>34</v>
      </c>
      <c r="K924" s="201">
        <v>1000</v>
      </c>
      <c r="L924" s="213">
        <v>0</v>
      </c>
      <c r="M924" s="213">
        <v>0</v>
      </c>
      <c r="N924" s="213">
        <v>0</v>
      </c>
      <c r="O924" s="213" t="s">
        <v>310</v>
      </c>
      <c r="P924" s="214">
        <f t="shared" si="298"/>
        <v>0</v>
      </c>
      <c r="Q924" s="199">
        <f t="shared" si="284"/>
        <v>0</v>
      </c>
      <c r="R924" s="253"/>
      <c r="S924" s="252" t="s">
        <v>34</v>
      </c>
      <c r="T924" s="201">
        <v>1000</v>
      </c>
      <c r="U924" s="213">
        <v>0</v>
      </c>
      <c r="V924" s="213">
        <v>0</v>
      </c>
      <c r="W924" s="254">
        <v>0</v>
      </c>
      <c r="X924" s="213" t="s">
        <v>542</v>
      </c>
      <c r="Y924" s="214">
        <f t="shared" si="299"/>
        <v>0</v>
      </c>
      <c r="Z924" s="199">
        <f t="shared" si="287"/>
        <v>0</v>
      </c>
      <c r="AA924" s="461"/>
      <c r="AB924" s="485"/>
      <c r="AC924" s="486"/>
    </row>
    <row r="925" spans="1:196" s="14" customFormat="1" ht="13.35" customHeight="1" x14ac:dyDescent="0.2">
      <c r="A925" s="408"/>
      <c r="B925" s="183"/>
      <c r="C925" s="218"/>
      <c r="D925" s="219"/>
      <c r="F925" s="220"/>
      <c r="G925" s="221"/>
      <c r="H925" s="224"/>
      <c r="I925" s="193">
        <v>9</v>
      </c>
      <c r="J925" s="252" t="s">
        <v>51</v>
      </c>
      <c r="K925" s="201">
        <v>1000</v>
      </c>
      <c r="L925" s="213">
        <v>0</v>
      </c>
      <c r="M925" s="213">
        <v>0</v>
      </c>
      <c r="N925" s="213">
        <v>0</v>
      </c>
      <c r="O925" s="213" t="s">
        <v>310</v>
      </c>
      <c r="P925" s="214">
        <f t="shared" si="298"/>
        <v>0</v>
      </c>
      <c r="Q925" s="199">
        <f t="shared" si="284"/>
        <v>0</v>
      </c>
      <c r="R925" s="253"/>
      <c r="S925" s="252" t="s">
        <v>49</v>
      </c>
      <c r="T925" s="201">
        <v>1000</v>
      </c>
      <c r="U925" s="213">
        <v>28</v>
      </c>
      <c r="V925" s="213">
        <v>23</v>
      </c>
      <c r="W925" s="254">
        <v>26</v>
      </c>
      <c r="X925" s="213" t="s">
        <v>542</v>
      </c>
      <c r="Y925" s="214">
        <f t="shared" si="299"/>
        <v>25.666666666666668</v>
      </c>
      <c r="Z925" s="199">
        <f t="shared" si="287"/>
        <v>1.6873266666666668E-2</v>
      </c>
      <c r="AA925" s="461"/>
      <c r="AB925" s="485"/>
      <c r="AC925" s="486"/>
    </row>
    <row r="926" spans="1:196" s="14" customFormat="1" ht="13.35" customHeight="1" x14ac:dyDescent="0.2">
      <c r="A926" s="408"/>
      <c r="B926" s="183"/>
      <c r="C926" s="218"/>
      <c r="D926" s="219"/>
      <c r="F926" s="220"/>
      <c r="G926" s="221"/>
      <c r="H926" s="224"/>
      <c r="I926" s="193">
        <v>10</v>
      </c>
      <c r="J926" s="252" t="s">
        <v>50</v>
      </c>
      <c r="K926" s="201">
        <v>1000</v>
      </c>
      <c r="L926" s="213">
        <v>24</v>
      </c>
      <c r="M926" s="213">
        <v>19</v>
      </c>
      <c r="N926" s="213">
        <v>23</v>
      </c>
      <c r="O926" s="213" t="s">
        <v>310</v>
      </c>
      <c r="P926" s="214">
        <f t="shared" si="298"/>
        <v>22</v>
      </c>
      <c r="Q926" s="199">
        <f t="shared" si="284"/>
        <v>1.44628E-2</v>
      </c>
      <c r="R926" s="253"/>
      <c r="S926" s="252" t="s">
        <v>49</v>
      </c>
      <c r="T926" s="201">
        <v>1000</v>
      </c>
      <c r="U926" s="213">
        <v>28</v>
      </c>
      <c r="V926" s="213">
        <v>23</v>
      </c>
      <c r="W926" s="254">
        <v>26</v>
      </c>
      <c r="X926" s="213" t="s">
        <v>542</v>
      </c>
      <c r="Y926" s="214">
        <f t="shared" si="299"/>
        <v>25.666666666666668</v>
      </c>
      <c r="Z926" s="199">
        <f t="shared" si="287"/>
        <v>1.6873266666666668E-2</v>
      </c>
      <c r="AA926" s="461"/>
      <c r="AB926" s="485"/>
      <c r="AC926" s="486"/>
    </row>
    <row r="927" spans="1:196" s="14" customFormat="1" ht="13.35" customHeight="1" x14ac:dyDescent="0.2">
      <c r="A927" s="408"/>
      <c r="B927" s="183"/>
      <c r="C927" s="218"/>
      <c r="D927" s="219"/>
      <c r="F927" s="220"/>
      <c r="G927" s="221"/>
      <c r="H927" s="224"/>
      <c r="I927" s="193">
        <v>11</v>
      </c>
      <c r="J927" s="252" t="s">
        <v>50</v>
      </c>
      <c r="K927" s="201">
        <v>1000</v>
      </c>
      <c r="L927" s="213">
        <v>24</v>
      </c>
      <c r="M927" s="213">
        <v>19</v>
      </c>
      <c r="N927" s="213">
        <v>23</v>
      </c>
      <c r="O927" s="213" t="s">
        <v>310</v>
      </c>
      <c r="P927" s="214">
        <f t="shared" si="298"/>
        <v>22</v>
      </c>
      <c r="Q927" s="199">
        <f t="shared" si="284"/>
        <v>1.44628E-2</v>
      </c>
      <c r="R927" s="253"/>
      <c r="S927" s="252" t="s">
        <v>50</v>
      </c>
      <c r="T927" s="201">
        <v>1000</v>
      </c>
      <c r="U927" s="213">
        <v>37</v>
      </c>
      <c r="V927" s="213">
        <v>34</v>
      </c>
      <c r="W927" s="254">
        <v>39</v>
      </c>
      <c r="X927" s="213" t="s">
        <v>542</v>
      </c>
      <c r="Y927" s="214">
        <f t="shared" si="299"/>
        <v>36.666666666666664</v>
      </c>
      <c r="Z927" s="199">
        <f t="shared" si="287"/>
        <v>2.4104666666666663E-2</v>
      </c>
      <c r="AA927" s="461"/>
      <c r="AB927" s="485"/>
      <c r="AC927" s="486"/>
    </row>
    <row r="928" spans="1:196" s="14" customFormat="1" ht="13.35" customHeight="1" x14ac:dyDescent="0.2">
      <c r="A928" s="408"/>
      <c r="B928" s="183"/>
      <c r="C928" s="218"/>
      <c r="D928" s="219"/>
      <c r="F928" s="220"/>
      <c r="G928" s="221"/>
      <c r="H928" s="224"/>
      <c r="I928" s="193">
        <v>12</v>
      </c>
      <c r="J928" s="252" t="s">
        <v>52</v>
      </c>
      <c r="K928" s="201">
        <v>1000</v>
      </c>
      <c r="L928" s="213">
        <v>13</v>
      </c>
      <c r="M928" s="213">
        <v>13</v>
      </c>
      <c r="N928" s="213">
        <v>14</v>
      </c>
      <c r="O928" s="213" t="s">
        <v>310</v>
      </c>
      <c r="P928" s="214">
        <f t="shared" si="298"/>
        <v>13.333333333333334</v>
      </c>
      <c r="Q928" s="199">
        <f t="shared" si="284"/>
        <v>8.765333333333335E-3</v>
      </c>
      <c r="R928" s="253"/>
      <c r="S928" s="252" t="s">
        <v>50</v>
      </c>
      <c r="T928" s="201">
        <v>1000</v>
      </c>
      <c r="U928" s="213">
        <v>37</v>
      </c>
      <c r="V928" s="213">
        <v>34</v>
      </c>
      <c r="W928" s="254">
        <v>39</v>
      </c>
      <c r="X928" s="213" t="s">
        <v>542</v>
      </c>
      <c r="Y928" s="214">
        <f t="shared" si="299"/>
        <v>36.666666666666664</v>
      </c>
      <c r="Z928" s="199">
        <f t="shared" si="287"/>
        <v>2.4104666666666663E-2</v>
      </c>
      <c r="AA928" s="461"/>
      <c r="AB928" s="485"/>
      <c r="AC928" s="486"/>
    </row>
    <row r="929" spans="1:196" s="14" customFormat="1" ht="13.35" customHeight="1" x14ac:dyDescent="0.2">
      <c r="A929" s="408"/>
      <c r="B929" s="183"/>
      <c r="C929" s="218"/>
      <c r="D929" s="219"/>
      <c r="F929" s="220"/>
      <c r="G929" s="221"/>
      <c r="H929" s="224"/>
      <c r="I929" s="193">
        <v>13</v>
      </c>
      <c r="J929" s="252" t="s">
        <v>52</v>
      </c>
      <c r="K929" s="201">
        <v>1000</v>
      </c>
      <c r="L929" s="213">
        <v>13</v>
      </c>
      <c r="M929" s="213">
        <v>13</v>
      </c>
      <c r="N929" s="213">
        <v>14</v>
      </c>
      <c r="O929" s="213" t="s">
        <v>310</v>
      </c>
      <c r="P929" s="214">
        <f t="shared" ref="P929:P930" si="301">(L929+M929+N929)/3</f>
        <v>13.333333333333334</v>
      </c>
      <c r="Q929" s="199">
        <f t="shared" si="284"/>
        <v>8.765333333333335E-3</v>
      </c>
      <c r="R929" s="253"/>
      <c r="S929" s="252" t="s">
        <v>51</v>
      </c>
      <c r="T929" s="201">
        <v>1000</v>
      </c>
      <c r="U929" s="213">
        <v>3</v>
      </c>
      <c r="V929" s="213">
        <v>1</v>
      </c>
      <c r="W929" s="254">
        <v>1</v>
      </c>
      <c r="X929" s="213" t="s">
        <v>542</v>
      </c>
      <c r="Y929" s="214">
        <f t="shared" ref="Y929:Y930" si="302">(U929+V929+W929)/3</f>
        <v>1.6666666666666667</v>
      </c>
      <c r="Z929" s="199">
        <f t="shared" si="287"/>
        <v>1.0956666666666669E-3</v>
      </c>
      <c r="AA929" s="461"/>
      <c r="AB929" s="485"/>
      <c r="AC929" s="486"/>
    </row>
    <row r="930" spans="1:196" s="14" customFormat="1" ht="13.35" customHeight="1" x14ac:dyDescent="0.2">
      <c r="A930" s="408"/>
      <c r="B930" s="183"/>
      <c r="C930" s="218"/>
      <c r="D930" s="219"/>
      <c r="F930" s="220"/>
      <c r="G930" s="221"/>
      <c r="H930" s="224"/>
      <c r="I930" s="193">
        <v>14</v>
      </c>
      <c r="J930" s="252" t="s">
        <v>49</v>
      </c>
      <c r="K930" s="201">
        <v>1000</v>
      </c>
      <c r="L930" s="213">
        <v>0</v>
      </c>
      <c r="M930" s="213">
        <v>0</v>
      </c>
      <c r="N930" s="213">
        <v>0</v>
      </c>
      <c r="O930" s="213" t="s">
        <v>310</v>
      </c>
      <c r="P930" s="214">
        <f t="shared" si="301"/>
        <v>0</v>
      </c>
      <c r="Q930" s="199">
        <f t="shared" si="284"/>
        <v>0</v>
      </c>
      <c r="R930" s="253"/>
      <c r="S930" s="252" t="s">
        <v>53</v>
      </c>
      <c r="T930" s="201">
        <v>1000</v>
      </c>
      <c r="U930" s="213">
        <v>15</v>
      </c>
      <c r="V930" s="213">
        <v>12</v>
      </c>
      <c r="W930" s="254">
        <v>13</v>
      </c>
      <c r="X930" s="213" t="s">
        <v>542</v>
      </c>
      <c r="Y930" s="214">
        <f t="shared" si="302"/>
        <v>13.333333333333334</v>
      </c>
      <c r="Z930" s="199">
        <f t="shared" si="287"/>
        <v>8.765333333333335E-3</v>
      </c>
      <c r="AA930" s="461"/>
      <c r="AB930" s="485"/>
      <c r="AC930" s="486"/>
    </row>
    <row r="931" spans="1:196" s="14" customFormat="1" ht="13.35" customHeight="1" x14ac:dyDescent="0.2">
      <c r="A931" s="408"/>
      <c r="B931" s="183"/>
      <c r="C931" s="218"/>
      <c r="D931" s="219"/>
      <c r="F931" s="220"/>
      <c r="G931" s="221"/>
      <c r="H931" s="224"/>
      <c r="I931" s="193">
        <v>15</v>
      </c>
      <c r="J931" s="252" t="s">
        <v>49</v>
      </c>
      <c r="K931" s="201">
        <v>1000</v>
      </c>
      <c r="L931" s="213">
        <v>0</v>
      </c>
      <c r="M931" s="213">
        <v>0</v>
      </c>
      <c r="N931" s="213">
        <v>0</v>
      </c>
      <c r="O931" s="213" t="s">
        <v>310</v>
      </c>
      <c r="P931" s="214">
        <f t="shared" si="298"/>
        <v>0</v>
      </c>
      <c r="Q931" s="199">
        <f t="shared" si="284"/>
        <v>0</v>
      </c>
      <c r="R931" s="253"/>
      <c r="S931" s="252" t="s">
        <v>52</v>
      </c>
      <c r="T931" s="201">
        <v>1000</v>
      </c>
      <c r="U931" s="213">
        <v>27</v>
      </c>
      <c r="V931" s="213">
        <v>24</v>
      </c>
      <c r="W931" s="254">
        <v>26</v>
      </c>
      <c r="X931" s="213" t="s">
        <v>542</v>
      </c>
      <c r="Y931" s="214">
        <f t="shared" si="299"/>
        <v>25.666666666666668</v>
      </c>
      <c r="Z931" s="199">
        <f t="shared" si="287"/>
        <v>1.6873266666666668E-2</v>
      </c>
      <c r="AA931" s="461"/>
      <c r="AB931" s="485"/>
      <c r="AC931" s="486"/>
    </row>
    <row r="932" spans="1:196" s="14" customFormat="1" ht="13.35" customHeight="1" thickBot="1" x14ac:dyDescent="0.25">
      <c r="A932" s="408"/>
      <c r="B932" s="227"/>
      <c r="C932" s="228"/>
      <c r="D932" s="229"/>
      <c r="E932" s="242"/>
      <c r="F932" s="255"/>
      <c r="G932" s="232"/>
      <c r="H932" s="233"/>
      <c r="I932" s="233">
        <v>16</v>
      </c>
      <c r="J932" s="257" t="s">
        <v>53</v>
      </c>
      <c r="K932" s="235">
        <v>1000</v>
      </c>
      <c r="L932" s="237">
        <v>15</v>
      </c>
      <c r="M932" s="237">
        <v>16</v>
      </c>
      <c r="N932" s="237">
        <v>16</v>
      </c>
      <c r="O932" s="237" t="s">
        <v>310</v>
      </c>
      <c r="P932" s="238">
        <f t="shared" si="298"/>
        <v>15.666666666666666</v>
      </c>
      <c r="Q932" s="239">
        <f t="shared" si="284"/>
        <v>1.0299266666666666E-2</v>
      </c>
      <c r="R932" s="240"/>
      <c r="S932" s="257" t="s">
        <v>52</v>
      </c>
      <c r="T932" s="235">
        <v>1000</v>
      </c>
      <c r="U932" s="237">
        <v>27</v>
      </c>
      <c r="V932" s="237">
        <v>24</v>
      </c>
      <c r="W932" s="258">
        <v>26</v>
      </c>
      <c r="X932" s="237" t="s">
        <v>542</v>
      </c>
      <c r="Y932" s="238">
        <f t="shared" si="299"/>
        <v>25.666666666666668</v>
      </c>
      <c r="Z932" s="239">
        <f t="shared" si="287"/>
        <v>1.6873266666666668E-2</v>
      </c>
      <c r="AA932" s="462"/>
      <c r="AB932" s="485"/>
      <c r="AC932" s="486"/>
    </row>
    <row r="933" spans="1:196" ht="13.35" customHeight="1" thickBot="1" x14ac:dyDescent="0.25">
      <c r="A933" s="408"/>
      <c r="B933" s="292">
        <v>44867</v>
      </c>
      <c r="C933" s="187">
        <v>0.73263888888888884</v>
      </c>
      <c r="D933" s="293">
        <v>0</v>
      </c>
      <c r="E933" s="189">
        <f>(MAX(L933:N933))/K933/1.44</f>
        <v>9.3055555555555558E-2</v>
      </c>
      <c r="F933" s="190">
        <f>(MAX(U933:W933))/T933/1.44</f>
        <v>0.10347222222222222</v>
      </c>
      <c r="G933" s="191" t="s">
        <v>35</v>
      </c>
      <c r="H933" s="192" t="s">
        <v>28</v>
      </c>
      <c r="I933" s="192">
        <v>48023</v>
      </c>
      <c r="J933" s="194" t="s">
        <v>29</v>
      </c>
      <c r="K933" s="201">
        <v>1000</v>
      </c>
      <c r="L933" s="249">
        <f>SUM(L934:L947)</f>
        <v>134</v>
      </c>
      <c r="M933" s="249">
        <f>SUM(M934:M947)</f>
        <v>106</v>
      </c>
      <c r="N933" s="249">
        <f>SUM(N934:N947)</f>
        <v>118</v>
      </c>
      <c r="O933" s="197" t="s">
        <v>542</v>
      </c>
      <c r="P933" s="249">
        <f t="shared" si="294"/>
        <v>119.33333333333333</v>
      </c>
      <c r="Q933" s="199">
        <f t="shared" si="284"/>
        <v>7.8449733333333327E-2</v>
      </c>
      <c r="R933" s="250" t="s">
        <v>31</v>
      </c>
      <c r="S933" s="200" t="s">
        <v>36</v>
      </c>
      <c r="T933" s="201">
        <v>1000</v>
      </c>
      <c r="U933" s="249">
        <f>SUM(U934:U947)</f>
        <v>149</v>
      </c>
      <c r="V933" s="249">
        <f>SUM(V934:V947)</f>
        <v>128</v>
      </c>
      <c r="W933" s="251">
        <f>SUM(W934:W947)</f>
        <v>131</v>
      </c>
      <c r="X933" s="197" t="s">
        <v>310</v>
      </c>
      <c r="Y933" s="249">
        <f t="shared" ref="Y933:Y947" si="303">(U933+V933+W933)/3</f>
        <v>136</v>
      </c>
      <c r="Z933" s="199">
        <f t="shared" si="287"/>
        <v>8.9406399999999997E-2</v>
      </c>
      <c r="AA933" s="463" t="s">
        <v>31</v>
      </c>
      <c r="AB933" s="485">
        <f>Q933+Z933</f>
        <v>0.16785613333333332</v>
      </c>
      <c r="AC933" s="486">
        <f t="shared" si="300"/>
        <v>832.14386666666667</v>
      </c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  <c r="FU933" s="14"/>
      <c r="FV933" s="14"/>
      <c r="FW933" s="14"/>
      <c r="FX933" s="14"/>
      <c r="FY933" s="14"/>
      <c r="FZ933" s="14"/>
      <c r="GA933" s="14"/>
      <c r="GB933" s="14"/>
      <c r="GC933" s="14"/>
      <c r="GD933" s="14"/>
      <c r="GE933" s="14"/>
      <c r="GF933" s="14"/>
      <c r="GG933" s="14"/>
      <c r="GH933" s="14"/>
      <c r="GI933" s="14"/>
      <c r="GJ933" s="14"/>
      <c r="GK933" s="14"/>
      <c r="GL933" s="14"/>
      <c r="GM933" s="14"/>
      <c r="GN933" s="14"/>
    </row>
    <row r="934" spans="1:196" ht="13.35" customHeight="1" x14ac:dyDescent="0.2">
      <c r="A934" s="408"/>
      <c r="B934" s="183"/>
      <c r="C934" s="218"/>
      <c r="D934" s="219"/>
      <c r="E934" s="14"/>
      <c r="F934" s="220"/>
      <c r="G934" s="221"/>
      <c r="H934" s="224"/>
      <c r="I934" s="193">
        <v>1</v>
      </c>
      <c r="J934" s="252" t="s">
        <v>365</v>
      </c>
      <c r="K934" s="201">
        <v>1000</v>
      </c>
      <c r="L934" s="213">
        <v>0</v>
      </c>
      <c r="M934" s="213">
        <v>0</v>
      </c>
      <c r="N934" s="213">
        <v>0</v>
      </c>
      <c r="O934" s="213" t="s">
        <v>542</v>
      </c>
      <c r="P934" s="214">
        <f t="shared" si="294"/>
        <v>0</v>
      </c>
      <c r="Q934" s="199">
        <f t="shared" si="284"/>
        <v>0</v>
      </c>
      <c r="R934" s="253"/>
      <c r="S934" s="252" t="s">
        <v>34</v>
      </c>
      <c r="T934" s="201">
        <v>1000</v>
      </c>
      <c r="U934" s="213">
        <v>0</v>
      </c>
      <c r="V934" s="213">
        <v>0</v>
      </c>
      <c r="W934" s="254">
        <v>0</v>
      </c>
      <c r="X934" s="213" t="s">
        <v>310</v>
      </c>
      <c r="Y934" s="214">
        <f t="shared" si="303"/>
        <v>0</v>
      </c>
      <c r="Z934" s="199">
        <f t="shared" si="287"/>
        <v>0</v>
      </c>
      <c r="AA934" s="461"/>
      <c r="AB934" s="485"/>
      <c r="AC934" s="486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  <c r="FS934" s="14"/>
      <c r="FT934" s="14"/>
      <c r="FU934" s="14"/>
      <c r="FV934" s="14"/>
      <c r="FW934" s="14"/>
      <c r="FX934" s="14"/>
      <c r="FY934" s="14"/>
      <c r="FZ934" s="14"/>
      <c r="GA934" s="14"/>
      <c r="GB934" s="14"/>
      <c r="GC934" s="14"/>
      <c r="GD934" s="14"/>
      <c r="GE934" s="14"/>
      <c r="GF934" s="14"/>
      <c r="GG934" s="14"/>
      <c r="GH934" s="14"/>
      <c r="GI934" s="14"/>
      <c r="GJ934" s="14"/>
      <c r="GK934" s="14"/>
      <c r="GL934" s="14"/>
      <c r="GM934" s="14"/>
      <c r="GN934" s="14"/>
    </row>
    <row r="935" spans="1:196" ht="13.35" customHeight="1" x14ac:dyDescent="0.2">
      <c r="A935" s="408"/>
      <c r="B935" s="183"/>
      <c r="C935" s="218"/>
      <c r="D935" s="219"/>
      <c r="E935" s="14"/>
      <c r="F935" s="220"/>
      <c r="G935" s="221"/>
      <c r="H935" s="224"/>
      <c r="I935" s="193">
        <v>2</v>
      </c>
      <c r="J935" s="252" t="s">
        <v>46</v>
      </c>
      <c r="K935" s="201">
        <v>1000</v>
      </c>
      <c r="L935" s="213">
        <v>40</v>
      </c>
      <c r="M935" s="213">
        <v>28</v>
      </c>
      <c r="N935" s="213">
        <v>35</v>
      </c>
      <c r="O935" s="213" t="s">
        <v>542</v>
      </c>
      <c r="P935" s="214">
        <f t="shared" si="294"/>
        <v>34.333333333333336</v>
      </c>
      <c r="Q935" s="199">
        <f t="shared" si="284"/>
        <v>2.2570733333333332E-2</v>
      </c>
      <c r="R935" s="253"/>
      <c r="S935" s="252" t="s">
        <v>34</v>
      </c>
      <c r="T935" s="201">
        <v>1000</v>
      </c>
      <c r="U935" s="213">
        <v>0</v>
      </c>
      <c r="V935" s="213">
        <v>0</v>
      </c>
      <c r="W935" s="254">
        <v>0</v>
      </c>
      <c r="X935" s="213" t="s">
        <v>310</v>
      </c>
      <c r="Y935" s="214">
        <f t="shared" si="303"/>
        <v>0</v>
      </c>
      <c r="Z935" s="199">
        <f t="shared" si="287"/>
        <v>0</v>
      </c>
      <c r="AA935" s="461"/>
      <c r="AB935" s="302"/>
      <c r="AC935" s="486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  <c r="FS935" s="14"/>
      <c r="FT935" s="14"/>
      <c r="FU935" s="14"/>
    </row>
    <row r="936" spans="1:196" ht="13.35" customHeight="1" x14ac:dyDescent="0.2">
      <c r="A936" s="408"/>
      <c r="B936" s="183"/>
      <c r="C936" s="218"/>
      <c r="D936" s="219"/>
      <c r="E936" s="14"/>
      <c r="F936" s="220"/>
      <c r="G936" s="221"/>
      <c r="H936" s="224"/>
      <c r="I936" s="193">
        <v>3</v>
      </c>
      <c r="J936" s="252" t="s">
        <v>46</v>
      </c>
      <c r="K936" s="201">
        <v>1000</v>
      </c>
      <c r="L936" s="213">
        <v>40</v>
      </c>
      <c r="M936" s="213">
        <v>28</v>
      </c>
      <c r="N936" s="213">
        <v>35</v>
      </c>
      <c r="O936" s="213" t="s">
        <v>542</v>
      </c>
      <c r="P936" s="214">
        <f t="shared" si="294"/>
        <v>34.333333333333336</v>
      </c>
      <c r="Q936" s="199">
        <f t="shared" si="284"/>
        <v>2.2570733333333332E-2</v>
      </c>
      <c r="R936" s="253"/>
      <c r="S936" s="252" t="s">
        <v>34</v>
      </c>
      <c r="T936" s="201">
        <v>1000</v>
      </c>
      <c r="U936" s="213">
        <v>0</v>
      </c>
      <c r="V936" s="213">
        <v>0</v>
      </c>
      <c r="W936" s="254">
        <v>0</v>
      </c>
      <c r="X936" s="213" t="s">
        <v>310</v>
      </c>
      <c r="Y936" s="214">
        <f t="shared" si="303"/>
        <v>0</v>
      </c>
      <c r="Z936" s="199">
        <f t="shared" si="287"/>
        <v>0</v>
      </c>
      <c r="AA936" s="461"/>
      <c r="AB936" s="302"/>
      <c r="AC936" s="486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  <c r="FS936" s="14"/>
      <c r="FT936" s="14"/>
      <c r="FU936" s="14"/>
    </row>
    <row r="937" spans="1:196" ht="13.35" customHeight="1" x14ac:dyDescent="0.2">
      <c r="A937" s="408"/>
      <c r="B937" s="183"/>
      <c r="C937" s="218"/>
      <c r="D937" s="219"/>
      <c r="E937" s="14"/>
      <c r="F937" s="220"/>
      <c r="G937" s="221"/>
      <c r="H937" s="224"/>
      <c r="I937" s="193">
        <v>4</v>
      </c>
      <c r="J937" s="252" t="s">
        <v>503</v>
      </c>
      <c r="K937" s="201">
        <v>1000</v>
      </c>
      <c r="L937" s="213">
        <v>23</v>
      </c>
      <c r="M937" s="213">
        <v>20</v>
      </c>
      <c r="N937" s="213">
        <v>21</v>
      </c>
      <c r="O937" s="213" t="s">
        <v>542</v>
      </c>
      <c r="P937" s="214">
        <f t="shared" si="294"/>
        <v>21.333333333333332</v>
      </c>
      <c r="Q937" s="199">
        <f t="shared" si="284"/>
        <v>1.4024533333333332E-2</v>
      </c>
      <c r="R937" s="253"/>
      <c r="S937" s="252" t="s">
        <v>34</v>
      </c>
      <c r="T937" s="201">
        <v>1000</v>
      </c>
      <c r="U937" s="213">
        <v>0</v>
      </c>
      <c r="V937" s="213">
        <v>0</v>
      </c>
      <c r="W937" s="254">
        <v>0</v>
      </c>
      <c r="X937" s="213" t="s">
        <v>310</v>
      </c>
      <c r="Y937" s="214">
        <f t="shared" si="303"/>
        <v>0</v>
      </c>
      <c r="Z937" s="199">
        <f t="shared" si="287"/>
        <v>0</v>
      </c>
      <c r="AA937" s="461"/>
      <c r="AB937" s="302"/>
      <c r="AC937" s="486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  <c r="FS937" s="14"/>
      <c r="FT937" s="14"/>
      <c r="FU937" s="14"/>
    </row>
    <row r="938" spans="1:196" ht="13.35" customHeight="1" x14ac:dyDescent="0.2">
      <c r="A938" s="408"/>
      <c r="B938" s="183"/>
      <c r="C938" s="218"/>
      <c r="D938" s="219"/>
      <c r="E938" s="14"/>
      <c r="F938" s="220"/>
      <c r="G938" s="221"/>
      <c r="H938" s="224"/>
      <c r="I938" s="193">
        <v>5</v>
      </c>
      <c r="J938" s="252" t="s">
        <v>44</v>
      </c>
      <c r="K938" s="201">
        <v>1000</v>
      </c>
      <c r="L938" s="213">
        <v>10</v>
      </c>
      <c r="M938" s="213">
        <v>11</v>
      </c>
      <c r="N938" s="213">
        <v>10</v>
      </c>
      <c r="O938" s="213" t="s">
        <v>542</v>
      </c>
      <c r="P938" s="214">
        <f t="shared" si="294"/>
        <v>10.333333333333334</v>
      </c>
      <c r="Q938" s="199">
        <f t="shared" si="284"/>
        <v>6.7931333333333338E-3</v>
      </c>
      <c r="R938" s="253"/>
      <c r="S938" s="252" t="s">
        <v>34</v>
      </c>
      <c r="T938" s="201">
        <v>1000</v>
      </c>
      <c r="U938" s="213">
        <v>0</v>
      </c>
      <c r="V938" s="213">
        <v>0</v>
      </c>
      <c r="W938" s="254">
        <v>0</v>
      </c>
      <c r="X938" s="213" t="s">
        <v>310</v>
      </c>
      <c r="Y938" s="214">
        <f t="shared" si="303"/>
        <v>0</v>
      </c>
      <c r="Z938" s="199">
        <f t="shared" si="287"/>
        <v>0</v>
      </c>
      <c r="AA938" s="461"/>
      <c r="AB938" s="302"/>
      <c r="AC938" s="486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  <c r="FS938" s="14"/>
      <c r="FT938" s="14"/>
      <c r="FU938" s="14"/>
    </row>
    <row r="939" spans="1:196" ht="13.35" customHeight="1" x14ac:dyDescent="0.2">
      <c r="A939" s="408"/>
      <c r="B939" s="183"/>
      <c r="C939" s="218"/>
      <c r="D939" s="219"/>
      <c r="E939" s="14"/>
      <c r="F939" s="220"/>
      <c r="G939" s="221"/>
      <c r="H939" s="224"/>
      <c r="I939" s="193">
        <v>6</v>
      </c>
      <c r="J939" s="252" t="s">
        <v>44</v>
      </c>
      <c r="K939" s="201">
        <v>1000</v>
      </c>
      <c r="L939" s="213">
        <v>10</v>
      </c>
      <c r="M939" s="213">
        <v>11</v>
      </c>
      <c r="N939" s="213">
        <v>10</v>
      </c>
      <c r="O939" s="213" t="s">
        <v>542</v>
      </c>
      <c r="P939" s="214">
        <f t="shared" si="294"/>
        <v>10.333333333333334</v>
      </c>
      <c r="Q939" s="199">
        <f t="shared" si="284"/>
        <v>6.7931333333333338E-3</v>
      </c>
      <c r="R939" s="253"/>
      <c r="S939" s="252" t="s">
        <v>365</v>
      </c>
      <c r="T939" s="201">
        <v>1000</v>
      </c>
      <c r="U939" s="213">
        <v>18</v>
      </c>
      <c r="V939" s="213">
        <v>21</v>
      </c>
      <c r="W939" s="254">
        <v>16</v>
      </c>
      <c r="X939" s="213" t="s">
        <v>310</v>
      </c>
      <c r="Y939" s="214">
        <f t="shared" si="303"/>
        <v>18.333333333333332</v>
      </c>
      <c r="Z939" s="199">
        <f t="shared" si="287"/>
        <v>1.2052333333333332E-2</v>
      </c>
      <c r="AA939" s="461"/>
      <c r="AB939" s="302"/>
      <c r="AC939" s="486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  <c r="FS939" s="14"/>
      <c r="FT939" s="14"/>
      <c r="FU939" s="14"/>
    </row>
    <row r="940" spans="1:196" ht="13.35" customHeight="1" x14ac:dyDescent="0.2">
      <c r="A940" s="408"/>
      <c r="B940" s="183"/>
      <c r="C940" s="218"/>
      <c r="D940" s="219"/>
      <c r="E940" s="14"/>
      <c r="F940" s="220"/>
      <c r="G940" s="221"/>
      <c r="H940" s="224"/>
      <c r="I940" s="193">
        <v>7</v>
      </c>
      <c r="J940" s="252" t="s">
        <v>48</v>
      </c>
      <c r="K940" s="201">
        <v>1000</v>
      </c>
      <c r="L940" s="213">
        <v>0</v>
      </c>
      <c r="M940" s="213">
        <v>0</v>
      </c>
      <c r="N940" s="213">
        <v>0</v>
      </c>
      <c r="O940" s="213" t="s">
        <v>542</v>
      </c>
      <c r="P940" s="214">
        <f t="shared" si="294"/>
        <v>0</v>
      </c>
      <c r="Q940" s="199">
        <f t="shared" si="284"/>
        <v>0</v>
      </c>
      <c r="R940" s="253"/>
      <c r="S940" s="252" t="s">
        <v>48</v>
      </c>
      <c r="T940" s="201">
        <v>1000</v>
      </c>
      <c r="U940" s="213">
        <v>7</v>
      </c>
      <c r="V940" s="213">
        <v>3</v>
      </c>
      <c r="W940" s="254">
        <v>4</v>
      </c>
      <c r="X940" s="213" t="s">
        <v>310</v>
      </c>
      <c r="Y940" s="214">
        <f t="shared" si="303"/>
        <v>4.666666666666667</v>
      </c>
      <c r="Z940" s="199">
        <f t="shared" si="287"/>
        <v>3.0678666666666666E-3</v>
      </c>
      <c r="AA940" s="461"/>
      <c r="AB940" s="302"/>
      <c r="AC940" s="486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  <c r="FS940" s="14"/>
      <c r="FT940" s="14"/>
      <c r="FU940" s="14"/>
    </row>
    <row r="941" spans="1:196" s="14" customFormat="1" ht="13.35" customHeight="1" x14ac:dyDescent="0.2">
      <c r="A941" s="408"/>
      <c r="B941" s="183"/>
      <c r="C941" s="218"/>
      <c r="D941" s="219"/>
      <c r="F941" s="220"/>
      <c r="G941" s="221"/>
      <c r="H941" s="224"/>
      <c r="I941" s="193">
        <v>8</v>
      </c>
      <c r="J941" s="252" t="s">
        <v>48</v>
      </c>
      <c r="K941" s="201">
        <v>1000</v>
      </c>
      <c r="L941" s="213">
        <v>0</v>
      </c>
      <c r="M941" s="213">
        <v>0</v>
      </c>
      <c r="N941" s="213">
        <v>0</v>
      </c>
      <c r="O941" s="213" t="s">
        <v>542</v>
      </c>
      <c r="P941" s="214">
        <f t="shared" si="294"/>
        <v>0</v>
      </c>
      <c r="Q941" s="199">
        <f t="shared" si="284"/>
        <v>0</v>
      </c>
      <c r="R941" s="253"/>
      <c r="S941" s="252" t="s">
        <v>48</v>
      </c>
      <c r="T941" s="201">
        <v>1000</v>
      </c>
      <c r="U941" s="213">
        <v>7</v>
      </c>
      <c r="V941" s="213">
        <v>3</v>
      </c>
      <c r="W941" s="254">
        <v>4</v>
      </c>
      <c r="X941" s="213" t="s">
        <v>310</v>
      </c>
      <c r="Y941" s="214">
        <f t="shared" si="303"/>
        <v>4.666666666666667</v>
      </c>
      <c r="Z941" s="199">
        <f t="shared" si="287"/>
        <v>3.0678666666666666E-3</v>
      </c>
      <c r="AA941" s="461"/>
      <c r="AB941" s="485"/>
      <c r="AC941" s="486"/>
    </row>
    <row r="942" spans="1:196" s="14" customFormat="1" ht="13.35" customHeight="1" x14ac:dyDescent="0.2">
      <c r="A942" s="408"/>
      <c r="B942" s="183"/>
      <c r="C942" s="218"/>
      <c r="D942" s="219"/>
      <c r="F942" s="220"/>
      <c r="G942" s="221"/>
      <c r="H942" s="224"/>
      <c r="I942" s="193">
        <v>9</v>
      </c>
      <c r="J942" s="252" t="s">
        <v>278</v>
      </c>
      <c r="K942" s="201">
        <v>1000</v>
      </c>
      <c r="L942" s="213">
        <v>11</v>
      </c>
      <c r="M942" s="213">
        <v>8</v>
      </c>
      <c r="N942" s="213">
        <v>7</v>
      </c>
      <c r="O942" s="213" t="s">
        <v>542</v>
      </c>
      <c r="P942" s="214">
        <f t="shared" si="294"/>
        <v>8.6666666666666661</v>
      </c>
      <c r="Q942" s="199">
        <f t="shared" si="284"/>
        <v>5.6974666666666663E-3</v>
      </c>
      <c r="R942" s="253"/>
      <c r="S942" s="252" t="s">
        <v>44</v>
      </c>
      <c r="T942" s="201">
        <v>1000</v>
      </c>
      <c r="U942" s="213">
        <v>30</v>
      </c>
      <c r="V942" s="213">
        <v>23</v>
      </c>
      <c r="W942" s="254">
        <v>27</v>
      </c>
      <c r="X942" s="213" t="s">
        <v>310</v>
      </c>
      <c r="Y942" s="214">
        <f t="shared" si="303"/>
        <v>26.666666666666668</v>
      </c>
      <c r="Z942" s="199">
        <f t="shared" si="287"/>
        <v>1.753066666666667E-2</v>
      </c>
      <c r="AA942" s="461"/>
      <c r="AB942" s="485"/>
      <c r="AC942" s="486"/>
    </row>
    <row r="943" spans="1:196" s="14" customFormat="1" ht="13.35" customHeight="1" x14ac:dyDescent="0.2">
      <c r="A943" s="408"/>
      <c r="B943" s="183"/>
      <c r="C943" s="218"/>
      <c r="D943" s="219"/>
      <c r="F943" s="220"/>
      <c r="G943" s="221"/>
      <c r="H943" s="224"/>
      <c r="I943" s="193">
        <v>10</v>
      </c>
      <c r="J943" s="252" t="s">
        <v>34</v>
      </c>
      <c r="K943" s="201">
        <v>1000</v>
      </c>
      <c r="L943" s="213">
        <v>0</v>
      </c>
      <c r="M943" s="213">
        <v>0</v>
      </c>
      <c r="N943" s="213">
        <v>0</v>
      </c>
      <c r="O943" s="213" t="s">
        <v>542</v>
      </c>
      <c r="P943" s="214">
        <f t="shared" si="294"/>
        <v>0</v>
      </c>
      <c r="Q943" s="199">
        <f t="shared" si="284"/>
        <v>0</v>
      </c>
      <c r="R943" s="253"/>
      <c r="S943" s="252" t="s">
        <v>44</v>
      </c>
      <c r="T943" s="201">
        <v>1000</v>
      </c>
      <c r="U943" s="213">
        <v>30</v>
      </c>
      <c r="V943" s="213">
        <v>23</v>
      </c>
      <c r="W943" s="254">
        <v>27</v>
      </c>
      <c r="X943" s="213" t="s">
        <v>310</v>
      </c>
      <c r="Y943" s="214">
        <f t="shared" si="303"/>
        <v>26.666666666666668</v>
      </c>
      <c r="Z943" s="199">
        <f t="shared" si="287"/>
        <v>1.753066666666667E-2</v>
      </c>
      <c r="AA943" s="461"/>
      <c r="AB943" s="485"/>
      <c r="AC943" s="486"/>
    </row>
    <row r="944" spans="1:196" s="14" customFormat="1" ht="13.35" customHeight="1" x14ac:dyDescent="0.2">
      <c r="A944" s="408"/>
      <c r="B944" s="183"/>
      <c r="C944" s="218"/>
      <c r="D944" s="219"/>
      <c r="F944" s="220"/>
      <c r="G944" s="221"/>
      <c r="H944" s="224"/>
      <c r="I944" s="193">
        <v>11</v>
      </c>
      <c r="J944" s="252" t="s">
        <v>34</v>
      </c>
      <c r="K944" s="201">
        <v>1000</v>
      </c>
      <c r="L944" s="213">
        <v>0</v>
      </c>
      <c r="M944" s="213">
        <v>0</v>
      </c>
      <c r="N944" s="213">
        <v>0</v>
      </c>
      <c r="O944" s="213" t="s">
        <v>542</v>
      </c>
      <c r="P944" s="214">
        <f t="shared" si="294"/>
        <v>0</v>
      </c>
      <c r="Q944" s="199">
        <f t="shared" si="284"/>
        <v>0</v>
      </c>
      <c r="R944" s="253"/>
      <c r="S944" s="252" t="s">
        <v>278</v>
      </c>
      <c r="T944" s="201">
        <v>1000</v>
      </c>
      <c r="U944" s="213">
        <v>12</v>
      </c>
      <c r="V944" s="213">
        <v>11</v>
      </c>
      <c r="W944" s="254">
        <v>12</v>
      </c>
      <c r="X944" s="213" t="s">
        <v>310</v>
      </c>
      <c r="Y944" s="214">
        <f t="shared" si="303"/>
        <v>11.666666666666666</v>
      </c>
      <c r="Z944" s="199">
        <f t="shared" ref="Z944:Z1011" si="304">1.73*0.38*Y944/T944</f>
        <v>7.6696666666666658E-3</v>
      </c>
      <c r="AA944" s="461"/>
      <c r="AB944" s="485"/>
      <c r="AC944" s="486"/>
    </row>
    <row r="945" spans="1:102" s="14" customFormat="1" ht="13.35" customHeight="1" x14ac:dyDescent="0.2">
      <c r="A945" s="408"/>
      <c r="B945" s="183"/>
      <c r="C945" s="218"/>
      <c r="D945" s="219"/>
      <c r="F945" s="220"/>
      <c r="G945" s="221"/>
      <c r="H945" s="224"/>
      <c r="I945" s="193">
        <v>12</v>
      </c>
      <c r="J945" s="252" t="s">
        <v>34</v>
      </c>
      <c r="K945" s="201">
        <v>1000</v>
      </c>
      <c r="L945" s="213">
        <v>0</v>
      </c>
      <c r="M945" s="213">
        <v>0</v>
      </c>
      <c r="N945" s="213">
        <v>0</v>
      </c>
      <c r="O945" s="213" t="s">
        <v>542</v>
      </c>
      <c r="P945" s="214">
        <f t="shared" si="294"/>
        <v>0</v>
      </c>
      <c r="Q945" s="199">
        <f t="shared" ref="Q945:Q1012" si="305">1.73*0.38*P945/K945</f>
        <v>0</v>
      </c>
      <c r="R945" s="253"/>
      <c r="S945" s="252" t="s">
        <v>46</v>
      </c>
      <c r="T945" s="201">
        <v>1000</v>
      </c>
      <c r="U945" s="213">
        <v>12</v>
      </c>
      <c r="V945" s="213">
        <v>13</v>
      </c>
      <c r="W945" s="254">
        <v>13</v>
      </c>
      <c r="X945" s="213" t="s">
        <v>310</v>
      </c>
      <c r="Y945" s="214">
        <f t="shared" si="303"/>
        <v>12.666666666666666</v>
      </c>
      <c r="Z945" s="199">
        <f t="shared" si="304"/>
        <v>8.3270666666666656E-3</v>
      </c>
      <c r="AA945" s="461"/>
      <c r="AB945" s="485"/>
      <c r="AC945" s="486"/>
    </row>
    <row r="946" spans="1:102" s="14" customFormat="1" ht="13.35" customHeight="1" x14ac:dyDescent="0.2">
      <c r="A946" s="408"/>
      <c r="B946" s="183"/>
      <c r="C946" s="218"/>
      <c r="D946" s="219"/>
      <c r="F946" s="220"/>
      <c r="G946" s="221"/>
      <c r="H946" s="224"/>
      <c r="I946" s="193">
        <v>13</v>
      </c>
      <c r="J946" s="252" t="s">
        <v>34</v>
      </c>
      <c r="K946" s="201">
        <v>1000</v>
      </c>
      <c r="L946" s="213">
        <v>0</v>
      </c>
      <c r="M946" s="213">
        <v>0</v>
      </c>
      <c r="N946" s="213">
        <v>0</v>
      </c>
      <c r="O946" s="213" t="s">
        <v>542</v>
      </c>
      <c r="P946" s="214">
        <f t="shared" si="294"/>
        <v>0</v>
      </c>
      <c r="Q946" s="199">
        <f t="shared" si="305"/>
        <v>0</v>
      </c>
      <c r="R946" s="253"/>
      <c r="S946" s="252" t="s">
        <v>46</v>
      </c>
      <c r="T946" s="201">
        <v>1000</v>
      </c>
      <c r="U946" s="213">
        <v>12</v>
      </c>
      <c r="V946" s="213">
        <v>13</v>
      </c>
      <c r="W946" s="254">
        <v>13</v>
      </c>
      <c r="X946" s="213" t="s">
        <v>310</v>
      </c>
      <c r="Y946" s="214">
        <f t="shared" si="303"/>
        <v>12.666666666666666</v>
      </c>
      <c r="Z946" s="199">
        <f t="shared" si="304"/>
        <v>8.3270666666666656E-3</v>
      </c>
      <c r="AA946" s="461"/>
      <c r="AB946" s="485"/>
      <c r="AC946" s="486"/>
    </row>
    <row r="947" spans="1:102" s="14" customFormat="1" ht="13.35" customHeight="1" thickBot="1" x14ac:dyDescent="0.25">
      <c r="A947" s="409"/>
      <c r="B947" s="227"/>
      <c r="C947" s="228"/>
      <c r="D947" s="229"/>
      <c r="E947" s="242"/>
      <c r="F947" s="255"/>
      <c r="G947" s="232"/>
      <c r="H947" s="233"/>
      <c r="I947" s="233">
        <v>14</v>
      </c>
      <c r="J947" s="257" t="s">
        <v>34</v>
      </c>
      <c r="K947" s="235">
        <v>1000</v>
      </c>
      <c r="L947" s="237">
        <v>0</v>
      </c>
      <c r="M947" s="237">
        <v>0</v>
      </c>
      <c r="N947" s="237">
        <v>0</v>
      </c>
      <c r="O947" s="237" t="s">
        <v>542</v>
      </c>
      <c r="P947" s="238">
        <f t="shared" si="294"/>
        <v>0</v>
      </c>
      <c r="Q947" s="239">
        <f t="shared" si="305"/>
        <v>0</v>
      </c>
      <c r="R947" s="240"/>
      <c r="S947" s="257" t="s">
        <v>503</v>
      </c>
      <c r="T947" s="235">
        <v>1000</v>
      </c>
      <c r="U947" s="237">
        <v>21</v>
      </c>
      <c r="V947" s="237">
        <v>18</v>
      </c>
      <c r="W947" s="258">
        <v>15</v>
      </c>
      <c r="X947" s="237" t="s">
        <v>310</v>
      </c>
      <c r="Y947" s="238">
        <f t="shared" si="303"/>
        <v>18</v>
      </c>
      <c r="Z947" s="239">
        <f t="shared" si="304"/>
        <v>1.18332E-2</v>
      </c>
      <c r="AA947" s="462"/>
      <c r="AB947" s="485"/>
      <c r="AC947" s="486"/>
    </row>
    <row r="948" spans="1:102" ht="13.35" customHeight="1" thickBot="1" x14ac:dyDescent="0.25">
      <c r="A948" s="413" t="s">
        <v>219</v>
      </c>
      <c r="B948" s="295">
        <v>44842</v>
      </c>
      <c r="C948" s="187">
        <v>0.625</v>
      </c>
      <c r="D948" s="293">
        <v>14</v>
      </c>
      <c r="E948" s="189">
        <f>(MAX(L948:N948))/K948/1.44</f>
        <v>0.24444444444444444</v>
      </c>
      <c r="F948" s="190">
        <f>(MAX(U948:W948))/T948/1.44</f>
        <v>0.24111111111111114</v>
      </c>
      <c r="G948" s="264" t="s">
        <v>27</v>
      </c>
      <c r="H948" s="193" t="s">
        <v>28</v>
      </c>
      <c r="I948" s="193">
        <v>129</v>
      </c>
      <c r="J948" s="194" t="s">
        <v>29</v>
      </c>
      <c r="K948" s="201">
        <v>1250</v>
      </c>
      <c r="L948" s="249">
        <f>SUM(L949:L960)</f>
        <v>440</v>
      </c>
      <c r="M948" s="249">
        <f>SUM(M949:M960)</f>
        <v>385</v>
      </c>
      <c r="N948" s="249">
        <f>SUM(N949:N960)</f>
        <v>424</v>
      </c>
      <c r="O948" s="203" t="s">
        <v>30</v>
      </c>
      <c r="P948" s="249">
        <f t="shared" si="294"/>
        <v>416.33333333333331</v>
      </c>
      <c r="Q948" s="199">
        <f t="shared" si="305"/>
        <v>0.21895802666666664</v>
      </c>
      <c r="R948" s="310" t="s">
        <v>31</v>
      </c>
      <c r="S948" s="200" t="s">
        <v>363</v>
      </c>
      <c r="T948" s="201">
        <v>1250</v>
      </c>
      <c r="U948" s="249">
        <f>SUM(U949:U960)</f>
        <v>434</v>
      </c>
      <c r="V948" s="249">
        <f>SUM(V949:V960)</f>
        <v>426</v>
      </c>
      <c r="W948" s="251">
        <f>SUM(W949:W960)</f>
        <v>366</v>
      </c>
      <c r="X948" s="203" t="s">
        <v>370</v>
      </c>
      <c r="Y948" s="249">
        <f t="shared" ref="Y948:Y1012" si="306">(U948+V948+W948)/3</f>
        <v>408.66666666666669</v>
      </c>
      <c r="Z948" s="199">
        <f t="shared" si="304"/>
        <v>0.21492597333333333</v>
      </c>
      <c r="AA948" s="465" t="s">
        <v>31</v>
      </c>
      <c r="AB948" s="485">
        <f>Q948+Z948</f>
        <v>0.43388399999999994</v>
      </c>
      <c r="AC948" s="486">
        <f t="shared" si="300"/>
        <v>707.6450000000001</v>
      </c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</row>
    <row r="949" spans="1:102" ht="13.35" customHeight="1" x14ac:dyDescent="0.2">
      <c r="A949" s="430"/>
      <c r="B949" s="183"/>
      <c r="C949" s="218"/>
      <c r="D949" s="314"/>
      <c r="E949" s="222"/>
      <c r="F949" s="223"/>
      <c r="G949" s="221"/>
      <c r="H949" s="224"/>
      <c r="I949" s="224">
        <v>1</v>
      </c>
      <c r="J949" s="210" t="s">
        <v>348</v>
      </c>
      <c r="K949" s="201">
        <v>1250</v>
      </c>
      <c r="L949" s="212">
        <v>38</v>
      </c>
      <c r="M949" s="212">
        <v>37</v>
      </c>
      <c r="N949" s="212">
        <v>33</v>
      </c>
      <c r="O949" s="203" t="s">
        <v>30</v>
      </c>
      <c r="P949" s="249">
        <f t="shared" si="294"/>
        <v>36</v>
      </c>
      <c r="Q949" s="199">
        <f t="shared" si="305"/>
        <v>1.8933120000000001E-2</v>
      </c>
      <c r="R949" s="277"/>
      <c r="S949" s="210" t="s">
        <v>357</v>
      </c>
      <c r="T949" s="201">
        <v>1250</v>
      </c>
      <c r="U949" s="212">
        <v>98</v>
      </c>
      <c r="V949" s="212">
        <v>106</v>
      </c>
      <c r="W949" s="217">
        <v>100</v>
      </c>
      <c r="X949" s="203" t="s">
        <v>370</v>
      </c>
      <c r="Y949" s="214">
        <f t="shared" si="306"/>
        <v>101.33333333333333</v>
      </c>
      <c r="Z949" s="199">
        <f t="shared" si="304"/>
        <v>5.3293226666666658E-2</v>
      </c>
      <c r="AA949" s="461"/>
      <c r="AB949" s="302"/>
      <c r="AC949" s="486"/>
      <c r="AQ949" s="14"/>
      <c r="AR949" s="14"/>
      <c r="AS949" s="14"/>
      <c r="AT949" s="14"/>
    </row>
    <row r="950" spans="1:102" ht="13.35" customHeight="1" x14ac:dyDescent="0.2">
      <c r="A950" s="430"/>
      <c r="B950" s="183"/>
      <c r="C950" s="218"/>
      <c r="D950" s="314"/>
      <c r="E950" s="222"/>
      <c r="F950" s="223"/>
      <c r="G950" s="221"/>
      <c r="H950" s="224"/>
      <c r="I950" s="224">
        <v>2</v>
      </c>
      <c r="J950" s="210" t="s">
        <v>349</v>
      </c>
      <c r="K950" s="201">
        <v>1250</v>
      </c>
      <c r="L950" s="212">
        <v>48</v>
      </c>
      <c r="M950" s="212">
        <v>40</v>
      </c>
      <c r="N950" s="212">
        <v>41</v>
      </c>
      <c r="O950" s="203" t="s">
        <v>30</v>
      </c>
      <c r="P950" s="249">
        <f t="shared" si="294"/>
        <v>43</v>
      </c>
      <c r="Q950" s="199">
        <f t="shared" si="305"/>
        <v>2.2614559999999999E-2</v>
      </c>
      <c r="R950" s="277"/>
      <c r="S950" s="210" t="s">
        <v>697</v>
      </c>
      <c r="T950" s="201">
        <v>1250</v>
      </c>
      <c r="U950" s="212">
        <v>47</v>
      </c>
      <c r="V950" s="212">
        <v>51</v>
      </c>
      <c r="W950" s="217">
        <v>48</v>
      </c>
      <c r="X950" s="203" t="s">
        <v>370</v>
      </c>
      <c r="Y950" s="214">
        <f t="shared" si="306"/>
        <v>48.666666666666664</v>
      </c>
      <c r="Z950" s="199">
        <f t="shared" si="304"/>
        <v>2.5594773333333331E-2</v>
      </c>
      <c r="AA950" s="461"/>
      <c r="AB950" s="302"/>
      <c r="AC950" s="486"/>
      <c r="AQ950" s="14"/>
      <c r="AR950" s="14"/>
      <c r="AS950" s="14"/>
      <c r="AT950" s="14"/>
    </row>
    <row r="951" spans="1:102" s="14" customFormat="1" ht="13.35" customHeight="1" x14ac:dyDescent="0.2">
      <c r="A951" s="430"/>
      <c r="B951" s="183"/>
      <c r="C951" s="218"/>
      <c r="D951" s="314"/>
      <c r="E951" s="222"/>
      <c r="F951" s="223"/>
      <c r="G951" s="221"/>
      <c r="H951" s="224"/>
      <c r="I951" s="224">
        <v>3</v>
      </c>
      <c r="J951" s="210" t="s">
        <v>350</v>
      </c>
      <c r="K951" s="201">
        <v>1250</v>
      </c>
      <c r="L951" s="212">
        <v>43</v>
      </c>
      <c r="M951" s="212">
        <v>48</v>
      </c>
      <c r="N951" s="212">
        <v>47</v>
      </c>
      <c r="O951" s="203" t="s">
        <v>30</v>
      </c>
      <c r="P951" s="249">
        <f t="shared" si="294"/>
        <v>46</v>
      </c>
      <c r="Q951" s="199">
        <f t="shared" si="305"/>
        <v>2.419232E-2</v>
      </c>
      <c r="R951" s="277"/>
      <c r="S951" s="210" t="s">
        <v>698</v>
      </c>
      <c r="T951" s="201">
        <v>1250</v>
      </c>
      <c r="U951" s="212">
        <v>49</v>
      </c>
      <c r="V951" s="212">
        <v>48</v>
      </c>
      <c r="W951" s="217">
        <v>39</v>
      </c>
      <c r="X951" s="203" t="s">
        <v>370</v>
      </c>
      <c r="Y951" s="214">
        <f t="shared" si="306"/>
        <v>45.333333333333336</v>
      </c>
      <c r="Z951" s="199">
        <f t="shared" si="304"/>
        <v>2.3841706666666667E-2</v>
      </c>
      <c r="AA951" s="461"/>
      <c r="AB951" s="485"/>
      <c r="AC951" s="486"/>
    </row>
    <row r="952" spans="1:102" ht="13.35" customHeight="1" x14ac:dyDescent="0.2">
      <c r="A952" s="430"/>
      <c r="B952" s="183"/>
      <c r="C952" s="218"/>
      <c r="D952" s="314"/>
      <c r="E952" s="222"/>
      <c r="F952" s="223"/>
      <c r="G952" s="221"/>
      <c r="H952" s="224"/>
      <c r="I952" s="224">
        <v>4</v>
      </c>
      <c r="J952" s="210" t="s">
        <v>351</v>
      </c>
      <c r="K952" s="201">
        <v>1250</v>
      </c>
      <c r="L952" s="212">
        <v>33</v>
      </c>
      <c r="M952" s="212">
        <v>21</v>
      </c>
      <c r="N952" s="212">
        <v>23</v>
      </c>
      <c r="O952" s="203" t="s">
        <v>30</v>
      </c>
      <c r="P952" s="249">
        <f t="shared" si="294"/>
        <v>25.666666666666668</v>
      </c>
      <c r="Q952" s="199">
        <f t="shared" si="305"/>
        <v>1.3498613333333333E-2</v>
      </c>
      <c r="R952" s="277"/>
      <c r="S952" s="210" t="s">
        <v>383</v>
      </c>
      <c r="T952" s="201">
        <v>1250</v>
      </c>
      <c r="U952" s="212">
        <v>26</v>
      </c>
      <c r="V952" s="212">
        <v>23</v>
      </c>
      <c r="W952" s="217">
        <v>23</v>
      </c>
      <c r="X952" s="203" t="s">
        <v>370</v>
      </c>
      <c r="Y952" s="214">
        <f t="shared" si="306"/>
        <v>24</v>
      </c>
      <c r="Z952" s="199">
        <f t="shared" si="304"/>
        <v>1.2622079999999999E-2</v>
      </c>
      <c r="AA952" s="461"/>
      <c r="AB952" s="302"/>
      <c r="AC952" s="486"/>
      <c r="AQ952" s="14"/>
      <c r="AR952" s="14"/>
      <c r="AS952" s="14"/>
      <c r="AT952" s="14"/>
    </row>
    <row r="953" spans="1:102" ht="13.35" customHeight="1" x14ac:dyDescent="0.2">
      <c r="A953" s="430"/>
      <c r="B953" s="183"/>
      <c r="C953" s="218"/>
      <c r="D953" s="314"/>
      <c r="E953" s="222"/>
      <c r="F953" s="223"/>
      <c r="G953" s="221"/>
      <c r="H953" s="224"/>
      <c r="I953" s="224">
        <v>5</v>
      </c>
      <c r="J953" s="210" t="s">
        <v>351</v>
      </c>
      <c r="K953" s="201">
        <v>1250</v>
      </c>
      <c r="L953" s="212">
        <v>33</v>
      </c>
      <c r="M953" s="212">
        <v>21</v>
      </c>
      <c r="N953" s="212">
        <v>23</v>
      </c>
      <c r="O953" s="203" t="s">
        <v>30</v>
      </c>
      <c r="P953" s="249">
        <f t="shared" si="294"/>
        <v>25.666666666666668</v>
      </c>
      <c r="Q953" s="199">
        <f t="shared" si="305"/>
        <v>1.3498613333333333E-2</v>
      </c>
      <c r="R953" s="277"/>
      <c r="S953" s="210" t="s">
        <v>383</v>
      </c>
      <c r="T953" s="201">
        <v>1250</v>
      </c>
      <c r="U953" s="212">
        <v>26</v>
      </c>
      <c r="V953" s="212">
        <v>23</v>
      </c>
      <c r="W953" s="217">
        <v>23</v>
      </c>
      <c r="X953" s="203" t="s">
        <v>370</v>
      </c>
      <c r="Y953" s="214">
        <f t="shared" si="306"/>
        <v>24</v>
      </c>
      <c r="Z953" s="199">
        <f t="shared" si="304"/>
        <v>1.2622079999999999E-2</v>
      </c>
      <c r="AA953" s="461"/>
      <c r="AB953" s="302"/>
      <c r="AC953" s="486"/>
      <c r="AQ953" s="14"/>
      <c r="AR953" s="14"/>
      <c r="AS953" s="14"/>
      <c r="AT953" s="14"/>
    </row>
    <row r="954" spans="1:102" ht="13.35" customHeight="1" x14ac:dyDescent="0.2">
      <c r="A954" s="430"/>
      <c r="B954" s="183"/>
      <c r="C954" s="218"/>
      <c r="D954" s="314"/>
      <c r="E954" s="222"/>
      <c r="F954" s="223"/>
      <c r="G954" s="221"/>
      <c r="H954" s="224"/>
      <c r="I954" s="224">
        <v>6</v>
      </c>
      <c r="J954" s="210" t="s">
        <v>352</v>
      </c>
      <c r="K954" s="201">
        <v>1250</v>
      </c>
      <c r="L954" s="212">
        <v>45</v>
      </c>
      <c r="M954" s="212">
        <v>42</v>
      </c>
      <c r="N954" s="212">
        <v>43</v>
      </c>
      <c r="O954" s="203" t="s">
        <v>30</v>
      </c>
      <c r="P954" s="249">
        <f t="shared" si="294"/>
        <v>43.333333333333336</v>
      </c>
      <c r="Q954" s="199">
        <f t="shared" si="305"/>
        <v>2.2789866666666669E-2</v>
      </c>
      <c r="R954" s="277"/>
      <c r="S954" s="210" t="s">
        <v>358</v>
      </c>
      <c r="T954" s="201">
        <v>1250</v>
      </c>
      <c r="U954" s="212">
        <v>43</v>
      </c>
      <c r="V954" s="212">
        <v>39</v>
      </c>
      <c r="W954" s="217">
        <v>21</v>
      </c>
      <c r="X954" s="203" t="s">
        <v>370</v>
      </c>
      <c r="Y954" s="214">
        <f t="shared" si="306"/>
        <v>34.333333333333336</v>
      </c>
      <c r="Z954" s="199">
        <f t="shared" si="304"/>
        <v>1.8056586666666666E-2</v>
      </c>
      <c r="AA954" s="461"/>
      <c r="AB954" s="302"/>
      <c r="AC954" s="486"/>
      <c r="AQ954" s="14"/>
      <c r="AR954" s="14"/>
      <c r="AS954" s="14"/>
      <c r="AT954" s="14"/>
    </row>
    <row r="955" spans="1:102" ht="13.35" customHeight="1" x14ac:dyDescent="0.2">
      <c r="A955" s="430"/>
      <c r="B955" s="183"/>
      <c r="C955" s="218"/>
      <c r="D955" s="314"/>
      <c r="E955" s="222"/>
      <c r="F955" s="223"/>
      <c r="G955" s="221"/>
      <c r="H955" s="224"/>
      <c r="I955" s="224">
        <v>7</v>
      </c>
      <c r="J955" s="210" t="s">
        <v>353</v>
      </c>
      <c r="K955" s="201">
        <v>1250</v>
      </c>
      <c r="L955" s="212">
        <v>36</v>
      </c>
      <c r="M955" s="212">
        <v>38</v>
      </c>
      <c r="N955" s="212">
        <v>39</v>
      </c>
      <c r="O955" s="203" t="s">
        <v>30</v>
      </c>
      <c r="P955" s="249">
        <f t="shared" si="294"/>
        <v>37.666666666666664</v>
      </c>
      <c r="Q955" s="199">
        <f t="shared" si="305"/>
        <v>1.9809653333333333E-2</v>
      </c>
      <c r="R955" s="277"/>
      <c r="S955" s="210" t="s">
        <v>358</v>
      </c>
      <c r="T955" s="201">
        <v>1250</v>
      </c>
      <c r="U955" s="212">
        <v>43</v>
      </c>
      <c r="V955" s="212">
        <v>39</v>
      </c>
      <c r="W955" s="217">
        <v>21</v>
      </c>
      <c r="X955" s="203" t="s">
        <v>370</v>
      </c>
      <c r="Y955" s="214">
        <f t="shared" si="306"/>
        <v>34.333333333333336</v>
      </c>
      <c r="Z955" s="199">
        <f t="shared" si="304"/>
        <v>1.8056586666666666E-2</v>
      </c>
      <c r="AA955" s="461"/>
      <c r="AB955" s="302"/>
      <c r="AC955" s="486"/>
      <c r="AQ955" s="14"/>
      <c r="AR955" s="14"/>
      <c r="AS955" s="14"/>
      <c r="AT955" s="14"/>
    </row>
    <row r="956" spans="1:102" ht="13.35" customHeight="1" x14ac:dyDescent="0.2">
      <c r="A956" s="430"/>
      <c r="B956" s="183"/>
      <c r="C956" s="218"/>
      <c r="D956" s="314"/>
      <c r="E956" s="222"/>
      <c r="F956" s="223"/>
      <c r="G956" s="221"/>
      <c r="H956" s="224"/>
      <c r="I956" s="224">
        <v>8</v>
      </c>
      <c r="J956" s="210" t="s">
        <v>354</v>
      </c>
      <c r="K956" s="201">
        <v>1250</v>
      </c>
      <c r="L956" s="212">
        <v>38</v>
      </c>
      <c r="M956" s="212">
        <v>40</v>
      </c>
      <c r="N956" s="212">
        <v>43</v>
      </c>
      <c r="O956" s="203" t="s">
        <v>30</v>
      </c>
      <c r="P956" s="249">
        <f t="shared" si="294"/>
        <v>40.333333333333336</v>
      </c>
      <c r="Q956" s="199">
        <f t="shared" si="305"/>
        <v>2.1212106666666668E-2</v>
      </c>
      <c r="R956" s="277"/>
      <c r="S956" s="210" t="s">
        <v>359</v>
      </c>
      <c r="T956" s="201">
        <v>1250</v>
      </c>
      <c r="U956" s="212">
        <v>58</v>
      </c>
      <c r="V956" s="212">
        <v>54</v>
      </c>
      <c r="W956" s="217">
        <v>51</v>
      </c>
      <c r="X956" s="203" t="s">
        <v>370</v>
      </c>
      <c r="Y956" s="214">
        <f t="shared" si="306"/>
        <v>54.333333333333336</v>
      </c>
      <c r="Z956" s="199">
        <f t="shared" si="304"/>
        <v>2.8574986666666666E-2</v>
      </c>
      <c r="AA956" s="461"/>
      <c r="AB956" s="302"/>
      <c r="AC956" s="486"/>
      <c r="AQ956" s="14"/>
      <c r="AR956" s="14"/>
      <c r="AS956" s="14"/>
      <c r="AT956" s="14"/>
    </row>
    <row r="957" spans="1:102" ht="13.35" customHeight="1" x14ac:dyDescent="0.2">
      <c r="A957" s="430"/>
      <c r="B957" s="183"/>
      <c r="C957" s="218"/>
      <c r="D957" s="314"/>
      <c r="E957" s="222"/>
      <c r="F957" s="223"/>
      <c r="G957" s="221"/>
      <c r="H957" s="224"/>
      <c r="I957" s="224">
        <v>9</v>
      </c>
      <c r="J957" s="210" t="s">
        <v>355</v>
      </c>
      <c r="K957" s="201">
        <v>1250</v>
      </c>
      <c r="L957" s="212">
        <v>30</v>
      </c>
      <c r="M957" s="212">
        <v>28</v>
      </c>
      <c r="N957" s="212">
        <v>30</v>
      </c>
      <c r="O957" s="203" t="s">
        <v>30</v>
      </c>
      <c r="P957" s="249">
        <f t="shared" si="294"/>
        <v>29.333333333333332</v>
      </c>
      <c r="Q957" s="199">
        <f t="shared" si="305"/>
        <v>1.5426986666666665E-2</v>
      </c>
      <c r="R957" s="277"/>
      <c r="S957" s="210" t="s">
        <v>360</v>
      </c>
      <c r="T957" s="201">
        <v>1250</v>
      </c>
      <c r="U957" s="212">
        <v>14</v>
      </c>
      <c r="V957" s="212">
        <v>14</v>
      </c>
      <c r="W957" s="217">
        <v>14</v>
      </c>
      <c r="X957" s="203" t="s">
        <v>370</v>
      </c>
      <c r="Y957" s="214">
        <f t="shared" si="306"/>
        <v>14</v>
      </c>
      <c r="Z957" s="199">
        <f t="shared" si="304"/>
        <v>7.3628799999999996E-3</v>
      </c>
      <c r="AA957" s="461"/>
      <c r="AB957" s="302"/>
      <c r="AC957" s="486"/>
      <c r="AQ957" s="14"/>
      <c r="AR957" s="14"/>
      <c r="AS957" s="14"/>
      <c r="AT957" s="14"/>
    </row>
    <row r="958" spans="1:102" ht="13.35" customHeight="1" x14ac:dyDescent="0.2">
      <c r="A958" s="430"/>
      <c r="B958" s="183"/>
      <c r="C958" s="218"/>
      <c r="D958" s="314"/>
      <c r="E958" s="222"/>
      <c r="F958" s="223"/>
      <c r="G958" s="221"/>
      <c r="H958" s="224"/>
      <c r="I958" s="224">
        <v>10</v>
      </c>
      <c r="J958" s="210" t="s">
        <v>355</v>
      </c>
      <c r="K958" s="201">
        <v>1250</v>
      </c>
      <c r="L958" s="212">
        <v>30</v>
      </c>
      <c r="M958" s="212">
        <v>28</v>
      </c>
      <c r="N958" s="212">
        <v>30</v>
      </c>
      <c r="O958" s="203" t="s">
        <v>30</v>
      </c>
      <c r="P958" s="249">
        <f t="shared" si="294"/>
        <v>29.333333333333332</v>
      </c>
      <c r="Q958" s="199">
        <f t="shared" si="305"/>
        <v>1.5426986666666665E-2</v>
      </c>
      <c r="R958" s="277"/>
      <c r="S958" s="210" t="s">
        <v>361</v>
      </c>
      <c r="T958" s="201">
        <v>1250</v>
      </c>
      <c r="U958" s="212">
        <v>8</v>
      </c>
      <c r="V958" s="212">
        <v>11</v>
      </c>
      <c r="W958" s="217">
        <v>12</v>
      </c>
      <c r="X958" s="203" t="s">
        <v>370</v>
      </c>
      <c r="Y958" s="214">
        <f t="shared" si="306"/>
        <v>10.333333333333334</v>
      </c>
      <c r="Z958" s="199">
        <f t="shared" si="304"/>
        <v>5.4345066666666667E-3</v>
      </c>
      <c r="AA958" s="461"/>
      <c r="AB958" s="302"/>
      <c r="AC958" s="486"/>
      <c r="AQ958" s="14"/>
      <c r="AR958" s="14"/>
      <c r="AS958" s="14"/>
      <c r="AT958" s="14"/>
    </row>
    <row r="959" spans="1:102" s="14" customFormat="1" ht="13.35" customHeight="1" x14ac:dyDescent="0.2">
      <c r="A959" s="430"/>
      <c r="B959" s="183"/>
      <c r="C959" s="218"/>
      <c r="D959" s="314"/>
      <c r="E959" s="222"/>
      <c r="F959" s="223"/>
      <c r="G959" s="221"/>
      <c r="H959" s="224"/>
      <c r="I959" s="224">
        <v>11</v>
      </c>
      <c r="J959" s="210" t="s">
        <v>356</v>
      </c>
      <c r="K959" s="201">
        <v>1250</v>
      </c>
      <c r="L959" s="212">
        <v>33</v>
      </c>
      <c r="M959" s="212">
        <v>21</v>
      </c>
      <c r="N959" s="212">
        <v>36</v>
      </c>
      <c r="O959" s="203" t="s">
        <v>30</v>
      </c>
      <c r="P959" s="249">
        <f t="shared" si="294"/>
        <v>30</v>
      </c>
      <c r="Q959" s="199">
        <f t="shared" si="305"/>
        <v>1.5777600000000003E-2</v>
      </c>
      <c r="R959" s="277"/>
      <c r="S959" s="210" t="s">
        <v>362</v>
      </c>
      <c r="T959" s="201">
        <v>1250</v>
      </c>
      <c r="U959" s="212">
        <v>11</v>
      </c>
      <c r="V959" s="212">
        <v>9</v>
      </c>
      <c r="W959" s="217">
        <v>7</v>
      </c>
      <c r="X959" s="203" t="s">
        <v>370</v>
      </c>
      <c r="Y959" s="214">
        <f t="shared" si="306"/>
        <v>9</v>
      </c>
      <c r="Z959" s="199">
        <f t="shared" si="304"/>
        <v>4.7332800000000003E-3</v>
      </c>
      <c r="AA959" s="461"/>
      <c r="AB959" s="485"/>
      <c r="AC959" s="486"/>
    </row>
    <row r="960" spans="1:102" ht="13.35" customHeight="1" thickBot="1" x14ac:dyDescent="0.25">
      <c r="A960" s="431"/>
      <c r="B960" s="366"/>
      <c r="C960" s="228"/>
      <c r="D960" s="315"/>
      <c r="E960" s="230"/>
      <c r="F960" s="231"/>
      <c r="G960" s="208"/>
      <c r="H960" s="209"/>
      <c r="I960" s="209">
        <v>12</v>
      </c>
      <c r="J960" s="234" t="s">
        <v>356</v>
      </c>
      <c r="K960" s="235">
        <v>1250</v>
      </c>
      <c r="L960" s="236">
        <v>33</v>
      </c>
      <c r="M960" s="236">
        <v>21</v>
      </c>
      <c r="N960" s="236">
        <v>36</v>
      </c>
      <c r="O960" s="237" t="s">
        <v>30</v>
      </c>
      <c r="P960" s="238">
        <f t="shared" si="294"/>
        <v>30</v>
      </c>
      <c r="Q960" s="239">
        <f t="shared" si="305"/>
        <v>1.5777600000000003E-2</v>
      </c>
      <c r="R960" s="239"/>
      <c r="S960" s="234" t="s">
        <v>362</v>
      </c>
      <c r="T960" s="235">
        <v>1250</v>
      </c>
      <c r="U960" s="236">
        <v>11</v>
      </c>
      <c r="V960" s="236">
        <v>9</v>
      </c>
      <c r="W960" s="241">
        <v>7</v>
      </c>
      <c r="X960" s="237" t="s">
        <v>370</v>
      </c>
      <c r="Y960" s="238">
        <f t="shared" si="306"/>
        <v>9</v>
      </c>
      <c r="Z960" s="239">
        <f t="shared" si="304"/>
        <v>4.7332800000000003E-3</v>
      </c>
      <c r="AA960" s="462"/>
      <c r="AB960" s="302"/>
      <c r="AC960" s="486"/>
      <c r="AQ960" s="14"/>
      <c r="AR960" s="14"/>
      <c r="AS960" s="14"/>
      <c r="AT960" s="14"/>
    </row>
    <row r="961" spans="1:196" ht="13.35" customHeight="1" thickBot="1" x14ac:dyDescent="0.25">
      <c r="A961" s="413" t="s">
        <v>220</v>
      </c>
      <c r="B961" s="295">
        <v>44859</v>
      </c>
      <c r="C961" s="187">
        <v>0.70833333333333337</v>
      </c>
      <c r="D961" s="293">
        <v>0</v>
      </c>
      <c r="E961" s="316">
        <f>(MAX(L961:N961))/K961/1.44</f>
        <v>8.1250000000000003E-2</v>
      </c>
      <c r="F961" s="317">
        <f>(MAX(U961:W961))/T961/1.44</f>
        <v>0.10069444444444445</v>
      </c>
      <c r="G961" s="191" t="s">
        <v>27</v>
      </c>
      <c r="H961" s="192" t="s">
        <v>28</v>
      </c>
      <c r="I961" s="192">
        <v>130</v>
      </c>
      <c r="J961" s="194" t="s">
        <v>29</v>
      </c>
      <c r="K961" s="201">
        <v>1000</v>
      </c>
      <c r="L961" s="249">
        <f>SUM(L962:L973)</f>
        <v>117</v>
      </c>
      <c r="M961" s="249">
        <f>SUM(M962:M973)</f>
        <v>108</v>
      </c>
      <c r="N961" s="249">
        <f>SUM(N962:N973)</f>
        <v>105</v>
      </c>
      <c r="O961" s="203" t="s">
        <v>679</v>
      </c>
      <c r="P961" s="249">
        <f t="shared" si="294"/>
        <v>110</v>
      </c>
      <c r="Q961" s="199">
        <f t="shared" si="305"/>
        <v>7.2313999999999989E-2</v>
      </c>
      <c r="R961" s="310" t="s">
        <v>31</v>
      </c>
      <c r="S961" s="200" t="s">
        <v>36</v>
      </c>
      <c r="T961" s="201">
        <v>1000</v>
      </c>
      <c r="U961" s="249">
        <f>SUM(U962:U973)</f>
        <v>135</v>
      </c>
      <c r="V961" s="249">
        <f>SUM(V962:V973)</f>
        <v>140</v>
      </c>
      <c r="W961" s="251">
        <f>SUM(W962:W973)</f>
        <v>145</v>
      </c>
      <c r="X961" s="203" t="s">
        <v>679</v>
      </c>
      <c r="Y961" s="249">
        <f t="shared" si="306"/>
        <v>140</v>
      </c>
      <c r="Z961" s="199">
        <f t="shared" si="304"/>
        <v>9.2036000000000007E-2</v>
      </c>
      <c r="AA961" s="465" t="s">
        <v>31</v>
      </c>
      <c r="AB961" s="485">
        <f>Q961+Z961</f>
        <v>0.16435</v>
      </c>
      <c r="AC961" s="486">
        <f t="shared" si="300"/>
        <v>835.65</v>
      </c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  <c r="FU961" s="14"/>
      <c r="FV961" s="14"/>
      <c r="FW961" s="14"/>
      <c r="FX961" s="14"/>
      <c r="FY961" s="14"/>
      <c r="FZ961" s="14"/>
      <c r="GA961" s="14"/>
      <c r="GB961" s="14"/>
      <c r="GC961" s="14"/>
      <c r="GD961" s="14"/>
      <c r="GE961" s="14"/>
      <c r="GF961" s="14"/>
      <c r="GG961" s="14"/>
      <c r="GH961" s="14"/>
      <c r="GI961" s="14"/>
      <c r="GJ961" s="14"/>
      <c r="GK961" s="14"/>
      <c r="GL961" s="14"/>
      <c r="GM961" s="14"/>
      <c r="GN961" s="14"/>
    </row>
    <row r="962" spans="1:196" ht="13.35" customHeight="1" x14ac:dyDescent="0.2">
      <c r="A962" s="430"/>
      <c r="B962" s="183"/>
      <c r="C962" s="218"/>
      <c r="D962" s="314"/>
      <c r="E962" s="222"/>
      <c r="F962" s="223"/>
      <c r="G962" s="221"/>
      <c r="H962" s="224"/>
      <c r="I962" s="224">
        <v>1</v>
      </c>
      <c r="J962" s="252" t="s">
        <v>221</v>
      </c>
      <c r="K962" s="201">
        <v>1000</v>
      </c>
      <c r="L962" s="211">
        <v>12</v>
      </c>
      <c r="M962" s="213">
        <v>8</v>
      </c>
      <c r="N962" s="213">
        <v>5</v>
      </c>
      <c r="O962" s="203" t="s">
        <v>679</v>
      </c>
      <c r="P962" s="249">
        <f t="shared" si="294"/>
        <v>8.3333333333333339</v>
      </c>
      <c r="Q962" s="199">
        <f t="shared" si="305"/>
        <v>5.4783333333333333E-3</v>
      </c>
      <c r="R962" s="277"/>
      <c r="S962" s="252" t="s">
        <v>221</v>
      </c>
      <c r="T962" s="201">
        <v>1000</v>
      </c>
      <c r="U962" s="213">
        <v>22</v>
      </c>
      <c r="V962" s="213">
        <v>16</v>
      </c>
      <c r="W962" s="254">
        <v>19</v>
      </c>
      <c r="X962" s="213" t="s">
        <v>679</v>
      </c>
      <c r="Y962" s="214">
        <f t="shared" si="306"/>
        <v>19</v>
      </c>
      <c r="Z962" s="199">
        <f t="shared" si="304"/>
        <v>1.2490600000000001E-2</v>
      </c>
      <c r="AA962" s="461"/>
      <c r="AB962" s="302"/>
      <c r="AC962" s="486"/>
      <c r="AQ962" s="14"/>
      <c r="AR962" s="14"/>
      <c r="AS962" s="14"/>
      <c r="AT962" s="14"/>
    </row>
    <row r="963" spans="1:196" ht="13.35" customHeight="1" x14ac:dyDescent="0.2">
      <c r="A963" s="430"/>
      <c r="B963" s="183"/>
      <c r="C963" s="218"/>
      <c r="D963" s="314"/>
      <c r="E963" s="222"/>
      <c r="F963" s="223"/>
      <c r="G963" s="221"/>
      <c r="H963" s="224"/>
      <c r="I963" s="224">
        <v>2</v>
      </c>
      <c r="J963" s="252" t="s">
        <v>222</v>
      </c>
      <c r="K963" s="201">
        <v>1000</v>
      </c>
      <c r="L963" s="211">
        <v>12</v>
      </c>
      <c r="M963" s="213">
        <v>8</v>
      </c>
      <c r="N963" s="213">
        <v>5</v>
      </c>
      <c r="O963" s="203" t="s">
        <v>679</v>
      </c>
      <c r="P963" s="249">
        <f t="shared" si="294"/>
        <v>8.3333333333333339</v>
      </c>
      <c r="Q963" s="199">
        <f t="shared" si="305"/>
        <v>5.4783333333333333E-3</v>
      </c>
      <c r="R963" s="277"/>
      <c r="S963" s="252" t="s">
        <v>222</v>
      </c>
      <c r="T963" s="201">
        <v>1000</v>
      </c>
      <c r="U963" s="213">
        <v>22</v>
      </c>
      <c r="V963" s="213">
        <v>16</v>
      </c>
      <c r="W963" s="254">
        <v>19</v>
      </c>
      <c r="X963" s="213" t="s">
        <v>679</v>
      </c>
      <c r="Y963" s="214">
        <f t="shared" si="306"/>
        <v>19</v>
      </c>
      <c r="Z963" s="199">
        <f t="shared" si="304"/>
        <v>1.2490600000000001E-2</v>
      </c>
      <c r="AA963" s="461"/>
      <c r="AB963" s="302"/>
      <c r="AC963" s="486"/>
      <c r="AQ963" s="14"/>
      <c r="AR963" s="14"/>
      <c r="AS963" s="14"/>
      <c r="AT963" s="14"/>
    </row>
    <row r="964" spans="1:196" s="14" customFormat="1" ht="13.35" customHeight="1" x14ac:dyDescent="0.2">
      <c r="A964" s="430"/>
      <c r="B964" s="183"/>
      <c r="C964" s="218"/>
      <c r="D964" s="314"/>
      <c r="E964" s="222"/>
      <c r="F964" s="223"/>
      <c r="G964" s="221"/>
      <c r="H964" s="224"/>
      <c r="I964" s="224">
        <v>3</v>
      </c>
      <c r="J964" s="252" t="s">
        <v>223</v>
      </c>
      <c r="K964" s="201">
        <v>1000</v>
      </c>
      <c r="L964" s="211">
        <v>0</v>
      </c>
      <c r="M964" s="213">
        <v>0</v>
      </c>
      <c r="N964" s="213">
        <v>0</v>
      </c>
      <c r="O964" s="203" t="s">
        <v>679</v>
      </c>
      <c r="P964" s="249">
        <f t="shared" si="294"/>
        <v>0</v>
      </c>
      <c r="Q964" s="199">
        <f t="shared" si="305"/>
        <v>0</v>
      </c>
      <c r="R964" s="277"/>
      <c r="S964" s="252" t="s">
        <v>224</v>
      </c>
      <c r="T964" s="201">
        <v>1000</v>
      </c>
      <c r="U964" s="213">
        <v>14</v>
      </c>
      <c r="V964" s="213">
        <v>12</v>
      </c>
      <c r="W964" s="254">
        <v>12</v>
      </c>
      <c r="X964" s="213" t="s">
        <v>679</v>
      </c>
      <c r="Y964" s="214">
        <f t="shared" si="306"/>
        <v>12.666666666666666</v>
      </c>
      <c r="Z964" s="199">
        <f t="shared" si="304"/>
        <v>8.3270666666666656E-3</v>
      </c>
      <c r="AA964" s="461"/>
      <c r="AB964" s="485"/>
      <c r="AC964" s="486"/>
    </row>
    <row r="965" spans="1:196" ht="13.35" customHeight="1" x14ac:dyDescent="0.2">
      <c r="A965" s="430"/>
      <c r="B965" s="183"/>
      <c r="C965" s="218"/>
      <c r="D965" s="314"/>
      <c r="E965" s="222"/>
      <c r="F965" s="223"/>
      <c r="G965" s="221"/>
      <c r="H965" s="224"/>
      <c r="I965" s="224">
        <v>4</v>
      </c>
      <c r="J965" s="252" t="s">
        <v>225</v>
      </c>
      <c r="K965" s="201">
        <v>1000</v>
      </c>
      <c r="L965" s="211">
        <v>6</v>
      </c>
      <c r="M965" s="213">
        <v>12</v>
      </c>
      <c r="N965" s="213">
        <v>10</v>
      </c>
      <c r="O965" s="203" t="s">
        <v>679</v>
      </c>
      <c r="P965" s="249">
        <f t="shared" si="294"/>
        <v>9.3333333333333339</v>
      </c>
      <c r="Q965" s="199">
        <f t="shared" si="305"/>
        <v>6.1357333333333331E-3</v>
      </c>
      <c r="R965" s="277"/>
      <c r="S965" s="252" t="s">
        <v>225</v>
      </c>
      <c r="T965" s="201">
        <v>1000</v>
      </c>
      <c r="U965" s="213">
        <v>11</v>
      </c>
      <c r="V965" s="213">
        <v>12</v>
      </c>
      <c r="W965" s="254">
        <v>13</v>
      </c>
      <c r="X965" s="213" t="s">
        <v>679</v>
      </c>
      <c r="Y965" s="214">
        <f t="shared" si="306"/>
        <v>12</v>
      </c>
      <c r="Z965" s="199">
        <f t="shared" si="304"/>
        <v>7.8887999999999996E-3</v>
      </c>
      <c r="AA965" s="461"/>
      <c r="AB965" s="302"/>
      <c r="AC965" s="486"/>
      <c r="AQ965" s="14"/>
      <c r="AR965" s="14"/>
      <c r="AS965" s="14"/>
      <c r="AT965" s="14"/>
    </row>
    <row r="966" spans="1:196" ht="13.35" customHeight="1" x14ac:dyDescent="0.2">
      <c r="A966" s="430"/>
      <c r="B966" s="183"/>
      <c r="C966" s="218"/>
      <c r="D966" s="314"/>
      <c r="E966" s="222"/>
      <c r="F966" s="223"/>
      <c r="G966" s="221"/>
      <c r="H966" s="224"/>
      <c r="I966" s="224">
        <v>5</v>
      </c>
      <c r="J966" s="252" t="s">
        <v>226</v>
      </c>
      <c r="K966" s="201">
        <v>1000</v>
      </c>
      <c r="L966" s="211">
        <v>6</v>
      </c>
      <c r="M966" s="213">
        <v>12</v>
      </c>
      <c r="N966" s="213">
        <v>10</v>
      </c>
      <c r="O966" s="203" t="s">
        <v>679</v>
      </c>
      <c r="P966" s="249">
        <f t="shared" si="294"/>
        <v>9.3333333333333339</v>
      </c>
      <c r="Q966" s="199">
        <f t="shared" si="305"/>
        <v>6.1357333333333331E-3</v>
      </c>
      <c r="R966" s="277"/>
      <c r="S966" s="252" t="s">
        <v>226</v>
      </c>
      <c r="T966" s="201">
        <v>1000</v>
      </c>
      <c r="U966" s="213">
        <v>11</v>
      </c>
      <c r="V966" s="213">
        <v>12</v>
      </c>
      <c r="W966" s="254">
        <v>13</v>
      </c>
      <c r="X966" s="213" t="s">
        <v>679</v>
      </c>
      <c r="Y966" s="214">
        <f t="shared" si="306"/>
        <v>12</v>
      </c>
      <c r="Z966" s="199">
        <f t="shared" si="304"/>
        <v>7.8887999999999996E-3</v>
      </c>
      <c r="AA966" s="461"/>
      <c r="AB966" s="302"/>
      <c r="AC966" s="486"/>
      <c r="AQ966" s="14"/>
      <c r="AR966" s="14"/>
      <c r="AS966" s="14"/>
      <c r="AT966" s="14"/>
    </row>
    <row r="967" spans="1:196" ht="13.35" customHeight="1" x14ac:dyDescent="0.2">
      <c r="A967" s="430"/>
      <c r="B967" s="183"/>
      <c r="C967" s="218"/>
      <c r="D967" s="314"/>
      <c r="E967" s="222"/>
      <c r="F967" s="223"/>
      <c r="G967" s="221"/>
      <c r="H967" s="224"/>
      <c r="I967" s="224">
        <v>6</v>
      </c>
      <c r="J967" s="252" t="s">
        <v>224</v>
      </c>
      <c r="K967" s="201">
        <v>1000</v>
      </c>
      <c r="L967" s="211">
        <v>5</v>
      </c>
      <c r="M967" s="213">
        <v>4</v>
      </c>
      <c r="N967" s="213">
        <v>5</v>
      </c>
      <c r="O967" s="203" t="s">
        <v>679</v>
      </c>
      <c r="P967" s="249">
        <f t="shared" si="294"/>
        <v>4.666666666666667</v>
      </c>
      <c r="Q967" s="199">
        <f t="shared" si="305"/>
        <v>3.0678666666666666E-3</v>
      </c>
      <c r="R967" s="277"/>
      <c r="S967" s="252" t="s">
        <v>223</v>
      </c>
      <c r="T967" s="201">
        <v>1000</v>
      </c>
      <c r="U967" s="213">
        <v>13</v>
      </c>
      <c r="V967" s="213">
        <v>14</v>
      </c>
      <c r="W967" s="254">
        <v>6</v>
      </c>
      <c r="X967" s="213" t="s">
        <v>679</v>
      </c>
      <c r="Y967" s="214">
        <f t="shared" si="306"/>
        <v>11</v>
      </c>
      <c r="Z967" s="199">
        <f t="shared" si="304"/>
        <v>7.2313999999999998E-3</v>
      </c>
      <c r="AA967" s="461"/>
      <c r="AB967" s="302"/>
      <c r="AC967" s="486"/>
      <c r="AQ967" s="14"/>
      <c r="AR967" s="14"/>
      <c r="AS967" s="14"/>
      <c r="AT967" s="14"/>
    </row>
    <row r="968" spans="1:196" ht="13.35" customHeight="1" x14ac:dyDescent="0.2">
      <c r="A968" s="430"/>
      <c r="B968" s="183"/>
      <c r="C968" s="218"/>
      <c r="D968" s="314"/>
      <c r="E968" s="222"/>
      <c r="F968" s="223"/>
      <c r="G968" s="221"/>
      <c r="H968" s="224"/>
      <c r="I968" s="224">
        <v>7</v>
      </c>
      <c r="J968" s="252" t="s">
        <v>227</v>
      </c>
      <c r="K968" s="201">
        <v>1000</v>
      </c>
      <c r="L968" s="211">
        <v>4</v>
      </c>
      <c r="M968" s="213">
        <v>4</v>
      </c>
      <c r="N968" s="213">
        <v>4</v>
      </c>
      <c r="O968" s="203" t="s">
        <v>679</v>
      </c>
      <c r="P968" s="249">
        <f t="shared" si="294"/>
        <v>4</v>
      </c>
      <c r="Q968" s="199">
        <f t="shared" si="305"/>
        <v>2.6295999999999997E-3</v>
      </c>
      <c r="R968" s="277"/>
      <c r="S968" s="252" t="s">
        <v>228</v>
      </c>
      <c r="T968" s="201">
        <v>1000</v>
      </c>
      <c r="U968" s="213">
        <v>6</v>
      </c>
      <c r="V968" s="213">
        <v>11</v>
      </c>
      <c r="W968" s="254">
        <v>9</v>
      </c>
      <c r="X968" s="213" t="s">
        <v>679</v>
      </c>
      <c r="Y968" s="214">
        <f t="shared" si="306"/>
        <v>8.6666666666666661</v>
      </c>
      <c r="Z968" s="199">
        <f t="shared" si="304"/>
        <v>5.6974666666666663E-3</v>
      </c>
      <c r="AA968" s="461"/>
      <c r="AB968" s="302"/>
      <c r="AC968" s="486"/>
      <c r="AQ968" s="14"/>
      <c r="AR968" s="14"/>
      <c r="AS968" s="14"/>
      <c r="AT968" s="14"/>
    </row>
    <row r="969" spans="1:196" ht="13.35" customHeight="1" x14ac:dyDescent="0.2">
      <c r="A969" s="430"/>
      <c r="B969" s="183"/>
      <c r="C969" s="218"/>
      <c r="D969" s="314"/>
      <c r="E969" s="222"/>
      <c r="F969" s="223"/>
      <c r="G969" s="221"/>
      <c r="H969" s="224"/>
      <c r="I969" s="224">
        <v>8</v>
      </c>
      <c r="J969" s="252" t="s">
        <v>229</v>
      </c>
      <c r="K969" s="201">
        <v>1000</v>
      </c>
      <c r="L969" s="213">
        <v>26</v>
      </c>
      <c r="M969" s="213">
        <v>22</v>
      </c>
      <c r="N969" s="213">
        <v>23</v>
      </c>
      <c r="O969" s="203" t="s">
        <v>679</v>
      </c>
      <c r="P969" s="249">
        <f t="shared" si="294"/>
        <v>23.666666666666668</v>
      </c>
      <c r="Q969" s="199">
        <f t="shared" si="305"/>
        <v>1.5558466666666668E-2</v>
      </c>
      <c r="R969" s="277"/>
      <c r="S969" s="252" t="s">
        <v>230</v>
      </c>
      <c r="T969" s="201">
        <v>1000</v>
      </c>
      <c r="U969" s="213">
        <v>6</v>
      </c>
      <c r="V969" s="213">
        <v>11</v>
      </c>
      <c r="W969" s="254">
        <v>9</v>
      </c>
      <c r="X969" s="213" t="s">
        <v>679</v>
      </c>
      <c r="Y969" s="214">
        <f t="shared" si="306"/>
        <v>8.6666666666666661</v>
      </c>
      <c r="Z969" s="199">
        <f t="shared" si="304"/>
        <v>5.6974666666666663E-3</v>
      </c>
      <c r="AA969" s="461"/>
      <c r="AB969" s="302"/>
      <c r="AC969" s="486"/>
      <c r="AQ969" s="14"/>
      <c r="AR969" s="14"/>
      <c r="AS969" s="14"/>
      <c r="AT969" s="14"/>
    </row>
    <row r="970" spans="1:196" ht="13.35" customHeight="1" x14ac:dyDescent="0.2">
      <c r="A970" s="430"/>
      <c r="B970" s="183"/>
      <c r="C970" s="218"/>
      <c r="D970" s="314"/>
      <c r="E970" s="222"/>
      <c r="F970" s="223"/>
      <c r="G970" s="221"/>
      <c r="H970" s="224"/>
      <c r="I970" s="224">
        <v>9</v>
      </c>
      <c r="J970" s="252" t="s">
        <v>231</v>
      </c>
      <c r="K970" s="201">
        <v>1000</v>
      </c>
      <c r="L970" s="213">
        <v>26</v>
      </c>
      <c r="M970" s="213">
        <v>22</v>
      </c>
      <c r="N970" s="213">
        <v>23</v>
      </c>
      <c r="O970" s="203" t="s">
        <v>679</v>
      </c>
      <c r="P970" s="249">
        <f t="shared" si="294"/>
        <v>23.666666666666668</v>
      </c>
      <c r="Q970" s="199">
        <f t="shared" si="305"/>
        <v>1.5558466666666668E-2</v>
      </c>
      <c r="R970" s="277"/>
      <c r="S970" s="252" t="s">
        <v>229</v>
      </c>
      <c r="T970" s="201">
        <v>1000</v>
      </c>
      <c r="U970" s="213">
        <v>14</v>
      </c>
      <c r="V970" s="213">
        <v>17</v>
      </c>
      <c r="W970" s="254">
        <v>22</v>
      </c>
      <c r="X970" s="213" t="s">
        <v>679</v>
      </c>
      <c r="Y970" s="214">
        <f t="shared" si="306"/>
        <v>17.666666666666668</v>
      </c>
      <c r="Z970" s="199">
        <f t="shared" si="304"/>
        <v>1.1614066666666667E-2</v>
      </c>
      <c r="AA970" s="461"/>
      <c r="AB970" s="302"/>
      <c r="AC970" s="486"/>
      <c r="AQ970" s="14"/>
      <c r="AR970" s="14"/>
      <c r="AS970" s="14"/>
      <c r="AT970" s="14"/>
    </row>
    <row r="971" spans="1:196" ht="13.35" customHeight="1" x14ac:dyDescent="0.2">
      <c r="A971" s="430"/>
      <c r="B971" s="183"/>
      <c r="C971" s="218"/>
      <c r="D971" s="314"/>
      <c r="E971" s="222"/>
      <c r="F971" s="223"/>
      <c r="G971" s="221"/>
      <c r="H971" s="224"/>
      <c r="I971" s="224">
        <v>10</v>
      </c>
      <c r="J971" s="252" t="s">
        <v>232</v>
      </c>
      <c r="K971" s="201">
        <v>1000</v>
      </c>
      <c r="L971" s="213">
        <v>10</v>
      </c>
      <c r="M971" s="213">
        <v>8</v>
      </c>
      <c r="N971" s="213">
        <v>10</v>
      </c>
      <c r="O971" s="203" t="s">
        <v>679</v>
      </c>
      <c r="P971" s="249">
        <f t="shared" si="294"/>
        <v>9.3333333333333339</v>
      </c>
      <c r="Q971" s="199">
        <f t="shared" si="305"/>
        <v>6.1357333333333331E-3</v>
      </c>
      <c r="R971" s="277"/>
      <c r="S971" s="252" t="s">
        <v>231</v>
      </c>
      <c r="T971" s="201">
        <v>1000</v>
      </c>
      <c r="U971" s="213">
        <v>14</v>
      </c>
      <c r="V971" s="213">
        <v>17</v>
      </c>
      <c r="W971" s="254">
        <v>22</v>
      </c>
      <c r="X971" s="213" t="s">
        <v>679</v>
      </c>
      <c r="Y971" s="214">
        <f t="shared" si="306"/>
        <v>17.666666666666668</v>
      </c>
      <c r="Z971" s="199">
        <f t="shared" si="304"/>
        <v>1.1614066666666667E-2</v>
      </c>
      <c r="AA971" s="461"/>
      <c r="AB971" s="302"/>
      <c r="AC971" s="486"/>
      <c r="AQ971" s="14"/>
      <c r="AR971" s="14"/>
      <c r="AS971" s="14"/>
      <c r="AT971" s="14"/>
    </row>
    <row r="972" spans="1:196" s="14" customFormat="1" ht="13.35" customHeight="1" x14ac:dyDescent="0.2">
      <c r="A972" s="430"/>
      <c r="B972" s="183"/>
      <c r="C972" s="218"/>
      <c r="D972" s="314"/>
      <c r="E972" s="222"/>
      <c r="F972" s="223"/>
      <c r="G972" s="221"/>
      <c r="H972" s="224"/>
      <c r="I972" s="224">
        <v>11</v>
      </c>
      <c r="J972" s="252" t="s">
        <v>233</v>
      </c>
      <c r="K972" s="201">
        <v>1000</v>
      </c>
      <c r="L972" s="213">
        <v>10</v>
      </c>
      <c r="M972" s="213">
        <v>8</v>
      </c>
      <c r="N972" s="213">
        <v>10</v>
      </c>
      <c r="O972" s="203" t="s">
        <v>679</v>
      </c>
      <c r="P972" s="249">
        <f t="shared" si="294"/>
        <v>9.3333333333333339</v>
      </c>
      <c r="Q972" s="199">
        <f t="shared" si="305"/>
        <v>6.1357333333333331E-3</v>
      </c>
      <c r="R972" s="277"/>
      <c r="S972" s="252" t="s">
        <v>234</v>
      </c>
      <c r="T972" s="201">
        <v>1000</v>
      </c>
      <c r="U972" s="213">
        <v>2</v>
      </c>
      <c r="V972" s="213">
        <v>2</v>
      </c>
      <c r="W972" s="254">
        <v>1</v>
      </c>
      <c r="X972" s="213" t="s">
        <v>679</v>
      </c>
      <c r="Y972" s="214">
        <f t="shared" si="306"/>
        <v>1.6666666666666667</v>
      </c>
      <c r="Z972" s="199">
        <f t="shared" si="304"/>
        <v>1.0956666666666669E-3</v>
      </c>
      <c r="AA972" s="461"/>
      <c r="AB972" s="485"/>
      <c r="AC972" s="486"/>
    </row>
    <row r="973" spans="1:196" ht="13.35" customHeight="1" x14ac:dyDescent="0.2">
      <c r="A973" s="430"/>
      <c r="B973" s="183"/>
      <c r="C973" s="218"/>
      <c r="D973" s="314"/>
      <c r="E973" s="222"/>
      <c r="F973" s="223"/>
      <c r="G973" s="221"/>
      <c r="H973" s="224"/>
      <c r="I973" s="224">
        <v>12</v>
      </c>
      <c r="J973" s="252" t="s">
        <v>40</v>
      </c>
      <c r="K973" s="201">
        <v>1000</v>
      </c>
      <c r="L973" s="213">
        <v>0</v>
      </c>
      <c r="M973" s="213">
        <v>0</v>
      </c>
      <c r="N973" s="213">
        <v>0</v>
      </c>
      <c r="O973" s="203" t="s">
        <v>679</v>
      </c>
      <c r="P973" s="249">
        <f t="shared" si="294"/>
        <v>0</v>
      </c>
      <c r="Q973" s="199">
        <f t="shared" si="305"/>
        <v>0</v>
      </c>
      <c r="R973" s="277"/>
      <c r="S973" s="252" t="s">
        <v>40</v>
      </c>
      <c r="T973" s="201">
        <v>1000</v>
      </c>
      <c r="U973" s="213">
        <v>0</v>
      </c>
      <c r="V973" s="213">
        <v>0</v>
      </c>
      <c r="W973" s="254">
        <v>0</v>
      </c>
      <c r="X973" s="213" t="s">
        <v>679</v>
      </c>
      <c r="Y973" s="214">
        <f t="shared" si="306"/>
        <v>0</v>
      </c>
      <c r="Z973" s="199">
        <f t="shared" si="304"/>
        <v>0</v>
      </c>
      <c r="AA973" s="461"/>
      <c r="AB973" s="302"/>
      <c r="AC973" s="486"/>
      <c r="AQ973" s="14"/>
      <c r="AR973" s="14"/>
      <c r="AS973" s="14"/>
      <c r="AT973" s="14"/>
    </row>
    <row r="974" spans="1:196" s="14" customFormat="1" ht="13.35" customHeight="1" x14ac:dyDescent="0.2">
      <c r="A974" s="430"/>
      <c r="B974" s="183"/>
      <c r="C974" s="218"/>
      <c r="D974" s="314"/>
      <c r="E974" s="222"/>
      <c r="F974" s="223"/>
      <c r="G974" s="221"/>
      <c r="H974" s="224"/>
      <c r="I974" s="224">
        <v>13</v>
      </c>
      <c r="J974" s="252" t="s">
        <v>40</v>
      </c>
      <c r="K974" s="201">
        <v>1000</v>
      </c>
      <c r="L974" s="213">
        <v>0</v>
      </c>
      <c r="M974" s="213">
        <v>0</v>
      </c>
      <c r="N974" s="213">
        <v>0</v>
      </c>
      <c r="O974" s="203" t="s">
        <v>679</v>
      </c>
      <c r="P974" s="249">
        <f t="shared" si="294"/>
        <v>0</v>
      </c>
      <c r="Q974" s="199">
        <f t="shared" si="305"/>
        <v>0</v>
      </c>
      <c r="R974" s="277"/>
      <c r="S974" s="252" t="s">
        <v>40</v>
      </c>
      <c r="T974" s="201">
        <v>1000</v>
      </c>
      <c r="U974" s="213">
        <v>0</v>
      </c>
      <c r="V974" s="213">
        <v>0</v>
      </c>
      <c r="W974" s="254">
        <v>0</v>
      </c>
      <c r="X974" s="213" t="s">
        <v>679</v>
      </c>
      <c r="Y974" s="214">
        <f t="shared" si="306"/>
        <v>0</v>
      </c>
      <c r="Z974" s="199">
        <f t="shared" si="304"/>
        <v>0</v>
      </c>
      <c r="AA974" s="461"/>
      <c r="AB974" s="485"/>
      <c r="AC974" s="486"/>
    </row>
    <row r="975" spans="1:196" s="14" customFormat="1" ht="13.35" customHeight="1" x14ac:dyDescent="0.2">
      <c r="A975" s="430"/>
      <c r="B975" s="183"/>
      <c r="C975" s="218"/>
      <c r="D975" s="314"/>
      <c r="E975" s="222"/>
      <c r="F975" s="223"/>
      <c r="G975" s="221"/>
      <c r="H975" s="224"/>
      <c r="I975" s="224">
        <v>14</v>
      </c>
      <c r="J975" s="252" t="s">
        <v>40</v>
      </c>
      <c r="K975" s="201">
        <v>1000</v>
      </c>
      <c r="L975" s="213">
        <v>0</v>
      </c>
      <c r="M975" s="213">
        <v>0</v>
      </c>
      <c r="N975" s="213">
        <v>0</v>
      </c>
      <c r="O975" s="203" t="s">
        <v>679</v>
      </c>
      <c r="P975" s="249">
        <f t="shared" si="294"/>
        <v>0</v>
      </c>
      <c r="Q975" s="199">
        <f t="shared" si="305"/>
        <v>0</v>
      </c>
      <c r="R975" s="277"/>
      <c r="S975" s="252" t="s">
        <v>40</v>
      </c>
      <c r="T975" s="201">
        <v>1000</v>
      </c>
      <c r="U975" s="213">
        <v>0</v>
      </c>
      <c r="V975" s="213">
        <v>0</v>
      </c>
      <c r="W975" s="254">
        <v>0</v>
      </c>
      <c r="X975" s="213" t="s">
        <v>679</v>
      </c>
      <c r="Y975" s="214">
        <f t="shared" si="306"/>
        <v>0</v>
      </c>
      <c r="Z975" s="199">
        <f t="shared" si="304"/>
        <v>0</v>
      </c>
      <c r="AA975" s="461"/>
      <c r="AB975" s="485"/>
      <c r="AC975" s="486"/>
    </row>
    <row r="976" spans="1:196" s="14" customFormat="1" ht="13.35" customHeight="1" x14ac:dyDescent="0.2">
      <c r="A976" s="430"/>
      <c r="B976" s="183"/>
      <c r="C976" s="218"/>
      <c r="D976" s="314"/>
      <c r="E976" s="222"/>
      <c r="F976" s="223"/>
      <c r="G976" s="221"/>
      <c r="H976" s="224"/>
      <c r="I976" s="224">
        <v>15</v>
      </c>
      <c r="J976" s="252" t="s">
        <v>40</v>
      </c>
      <c r="K976" s="201">
        <v>1000</v>
      </c>
      <c r="L976" s="213">
        <v>0</v>
      </c>
      <c r="M976" s="213">
        <v>0</v>
      </c>
      <c r="N976" s="213">
        <v>0</v>
      </c>
      <c r="O976" s="203" t="s">
        <v>679</v>
      </c>
      <c r="P976" s="249">
        <f t="shared" si="294"/>
        <v>0</v>
      </c>
      <c r="Q976" s="199">
        <f t="shared" si="305"/>
        <v>0</v>
      </c>
      <c r="R976" s="277"/>
      <c r="S976" s="252" t="s">
        <v>40</v>
      </c>
      <c r="T976" s="201">
        <v>1000</v>
      </c>
      <c r="U976" s="213">
        <v>0</v>
      </c>
      <c r="V976" s="213">
        <v>0</v>
      </c>
      <c r="W976" s="254">
        <v>0</v>
      </c>
      <c r="X976" s="213" t="s">
        <v>679</v>
      </c>
      <c r="Y976" s="214">
        <f t="shared" si="306"/>
        <v>0</v>
      </c>
      <c r="Z976" s="199">
        <f t="shared" si="304"/>
        <v>0</v>
      </c>
      <c r="AA976" s="461"/>
      <c r="AB976" s="485"/>
      <c r="AC976" s="486"/>
    </row>
    <row r="977" spans="1:196" s="14" customFormat="1" ht="13.35" customHeight="1" thickBot="1" x14ac:dyDescent="0.25">
      <c r="A977" s="430"/>
      <c r="B977" s="183"/>
      <c r="C977" s="218"/>
      <c r="D977" s="314"/>
      <c r="E977" s="222"/>
      <c r="F977" s="223"/>
      <c r="G977" s="318"/>
      <c r="H977" s="233"/>
      <c r="I977" s="233">
        <v>16</v>
      </c>
      <c r="J977" s="257" t="s">
        <v>40</v>
      </c>
      <c r="K977" s="235">
        <v>1000</v>
      </c>
      <c r="L977" s="237">
        <v>0</v>
      </c>
      <c r="M977" s="237">
        <v>0</v>
      </c>
      <c r="N977" s="237">
        <v>0</v>
      </c>
      <c r="O977" s="237" t="s">
        <v>679</v>
      </c>
      <c r="P977" s="238">
        <f t="shared" si="294"/>
        <v>0</v>
      </c>
      <c r="Q977" s="239">
        <f t="shared" si="305"/>
        <v>0</v>
      </c>
      <c r="R977" s="239"/>
      <c r="S977" s="257" t="s">
        <v>40</v>
      </c>
      <c r="T977" s="235">
        <v>1000</v>
      </c>
      <c r="U977" s="237">
        <v>0</v>
      </c>
      <c r="V977" s="237">
        <v>0</v>
      </c>
      <c r="W977" s="258">
        <v>0</v>
      </c>
      <c r="X977" s="237" t="s">
        <v>679</v>
      </c>
      <c r="Y977" s="238">
        <f t="shared" si="306"/>
        <v>0</v>
      </c>
      <c r="Z977" s="239">
        <f t="shared" si="304"/>
        <v>0</v>
      </c>
      <c r="AA977" s="462"/>
      <c r="AB977" s="485"/>
      <c r="AC977" s="486"/>
    </row>
    <row r="978" spans="1:196" ht="13.35" customHeight="1" thickBot="1" x14ac:dyDescent="0.25">
      <c r="A978" s="430"/>
      <c r="B978" s="295">
        <v>44714</v>
      </c>
      <c r="C978" s="187">
        <v>0.79166666666666663</v>
      </c>
      <c r="D978" s="293">
        <v>22</v>
      </c>
      <c r="E978" s="189">
        <f>(MAX(L978:N978))/K978/1.44</f>
        <v>9.8611111111111108E-2</v>
      </c>
      <c r="F978" s="190">
        <f>(MAX(U978:W978))/T978/1.44</f>
        <v>0.11597222222222223</v>
      </c>
      <c r="G978" s="264" t="s">
        <v>172</v>
      </c>
      <c r="H978" s="193" t="s">
        <v>28</v>
      </c>
      <c r="I978" s="193">
        <v>131</v>
      </c>
      <c r="J978" s="194" t="s">
        <v>29</v>
      </c>
      <c r="K978" s="201">
        <v>1000</v>
      </c>
      <c r="L978" s="249">
        <f>SUM(L979:L994)</f>
        <v>142</v>
      </c>
      <c r="M978" s="249">
        <f>SUM(M979:M994)</f>
        <v>119</v>
      </c>
      <c r="N978" s="249">
        <f>SUM(N979:N994)</f>
        <v>122</v>
      </c>
      <c r="O978" s="203" t="s">
        <v>549</v>
      </c>
      <c r="P978" s="249">
        <f>(L978+M978+N978)/3</f>
        <v>127.66666666666667</v>
      </c>
      <c r="Q978" s="199">
        <f t="shared" si="305"/>
        <v>8.3928066666666662E-2</v>
      </c>
      <c r="R978" s="310" t="s">
        <v>31</v>
      </c>
      <c r="S978" s="200" t="s">
        <v>36</v>
      </c>
      <c r="T978" s="201">
        <v>1000</v>
      </c>
      <c r="U978" s="249">
        <f>SUM(U979:U994)</f>
        <v>167</v>
      </c>
      <c r="V978" s="249">
        <f>SUM(V979:V994)</f>
        <v>146</v>
      </c>
      <c r="W978" s="251">
        <f>SUM(W979:W994)</f>
        <v>158</v>
      </c>
      <c r="X978" s="203" t="s">
        <v>542</v>
      </c>
      <c r="Y978" s="249">
        <f t="shared" si="306"/>
        <v>157</v>
      </c>
      <c r="Z978" s="199">
        <f t="shared" si="304"/>
        <v>0.10321179999999999</v>
      </c>
      <c r="AA978" s="465" t="s">
        <v>31</v>
      </c>
      <c r="AB978" s="485">
        <f>Q978+Z978</f>
        <v>0.18713986666666665</v>
      </c>
      <c r="AC978" s="486">
        <f t="shared" ref="AC971:AC1034" si="307">T978 - (AB978*T978)</f>
        <v>812.86013333333335</v>
      </c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  <c r="FU978" s="14"/>
      <c r="FV978" s="14"/>
      <c r="FW978" s="14"/>
      <c r="FX978" s="14"/>
      <c r="FY978" s="14"/>
      <c r="FZ978" s="14"/>
      <c r="GA978" s="14"/>
      <c r="GB978" s="14"/>
      <c r="GC978" s="14"/>
      <c r="GD978" s="14"/>
      <c r="GE978" s="14"/>
      <c r="GF978" s="14"/>
      <c r="GG978" s="14"/>
      <c r="GH978" s="14"/>
      <c r="GI978" s="14"/>
      <c r="GJ978" s="14"/>
      <c r="GK978" s="14"/>
      <c r="GL978" s="14"/>
      <c r="GM978" s="14"/>
      <c r="GN978" s="14"/>
    </row>
    <row r="979" spans="1:196" ht="13.35" customHeight="1" x14ac:dyDescent="0.2">
      <c r="A979" s="430"/>
      <c r="B979" s="183"/>
      <c r="C979" s="218"/>
      <c r="D979" s="314"/>
      <c r="E979" s="222"/>
      <c r="F979" s="223"/>
      <c r="G979" s="221"/>
      <c r="H979" s="224"/>
      <c r="I979" s="224">
        <v>1</v>
      </c>
      <c r="J979" s="252" t="s">
        <v>34</v>
      </c>
      <c r="K979" s="201">
        <v>1000</v>
      </c>
      <c r="L979" s="249">
        <v>0</v>
      </c>
      <c r="M979" s="249">
        <v>0</v>
      </c>
      <c r="N979" s="249">
        <v>0</v>
      </c>
      <c r="O979" s="203" t="s">
        <v>549</v>
      </c>
      <c r="P979" s="249">
        <f t="shared" si="294"/>
        <v>0</v>
      </c>
      <c r="Q979" s="199">
        <f t="shared" si="305"/>
        <v>0</v>
      </c>
      <c r="R979" s="277"/>
      <c r="S979" s="252" t="s">
        <v>34</v>
      </c>
      <c r="T979" s="201">
        <v>1000</v>
      </c>
      <c r="U979" s="213">
        <v>0</v>
      </c>
      <c r="V979" s="213">
        <v>0</v>
      </c>
      <c r="W979" s="254">
        <v>0</v>
      </c>
      <c r="X979" s="213" t="s">
        <v>542</v>
      </c>
      <c r="Y979" s="214">
        <f t="shared" si="306"/>
        <v>0</v>
      </c>
      <c r="Z979" s="199">
        <f t="shared" si="304"/>
        <v>0</v>
      </c>
      <c r="AA979" s="461"/>
      <c r="AB979" s="302"/>
      <c r="AC979" s="486"/>
      <c r="AQ979" s="14"/>
      <c r="AR979" s="14"/>
      <c r="AS979" s="14"/>
      <c r="AT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  <c r="FU979" s="14"/>
      <c r="FV979" s="14"/>
      <c r="FW979" s="14"/>
      <c r="FX979" s="14"/>
      <c r="FY979" s="14"/>
      <c r="FZ979" s="14"/>
      <c r="GA979" s="14"/>
      <c r="GB979" s="14"/>
      <c r="GC979" s="14"/>
      <c r="GD979" s="14"/>
      <c r="GE979" s="14"/>
      <c r="GF979" s="14"/>
      <c r="GG979" s="14"/>
      <c r="GH979" s="14"/>
      <c r="GI979" s="14"/>
      <c r="GJ979" s="14"/>
      <c r="GK979" s="14"/>
      <c r="GL979" s="14"/>
    </row>
    <row r="980" spans="1:196" ht="13.35" customHeight="1" x14ac:dyDescent="0.2">
      <c r="A980" s="430"/>
      <c r="B980" s="183"/>
      <c r="C980" s="218"/>
      <c r="D980" s="314"/>
      <c r="E980" s="222"/>
      <c r="F980" s="223"/>
      <c r="G980" s="221"/>
      <c r="H980" s="224"/>
      <c r="I980" s="224">
        <v>2</v>
      </c>
      <c r="J980" s="252" t="s">
        <v>34</v>
      </c>
      <c r="K980" s="201">
        <v>1000</v>
      </c>
      <c r="L980" s="249">
        <v>0</v>
      </c>
      <c r="M980" s="249">
        <v>0</v>
      </c>
      <c r="N980" s="249">
        <v>0</v>
      </c>
      <c r="O980" s="203" t="s">
        <v>549</v>
      </c>
      <c r="P980" s="249">
        <f t="shared" si="294"/>
        <v>0</v>
      </c>
      <c r="Q980" s="199">
        <f t="shared" si="305"/>
        <v>0</v>
      </c>
      <c r="R980" s="277"/>
      <c r="S980" s="252" t="s">
        <v>34</v>
      </c>
      <c r="T980" s="201">
        <v>1000</v>
      </c>
      <c r="U980" s="213">
        <v>0</v>
      </c>
      <c r="V980" s="213">
        <v>0</v>
      </c>
      <c r="W980" s="254">
        <v>0</v>
      </c>
      <c r="X980" s="213" t="s">
        <v>542</v>
      </c>
      <c r="Y980" s="214">
        <f t="shared" si="306"/>
        <v>0</v>
      </c>
      <c r="Z980" s="199">
        <f t="shared" si="304"/>
        <v>0</v>
      </c>
      <c r="AA980" s="461"/>
      <c r="AB980" s="302"/>
      <c r="AC980" s="486"/>
      <c r="AQ980" s="14"/>
      <c r="AR980" s="14"/>
      <c r="AS980" s="14"/>
      <c r="AT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</row>
    <row r="981" spans="1:196" s="14" customFormat="1" ht="13.35" customHeight="1" x14ac:dyDescent="0.2">
      <c r="A981" s="430"/>
      <c r="B981" s="183"/>
      <c r="C981" s="218"/>
      <c r="D981" s="314"/>
      <c r="E981" s="222"/>
      <c r="F981" s="223"/>
      <c r="G981" s="221"/>
      <c r="H981" s="224"/>
      <c r="I981" s="224">
        <v>3</v>
      </c>
      <c r="J981" s="252" t="s">
        <v>235</v>
      </c>
      <c r="K981" s="201">
        <v>1000</v>
      </c>
      <c r="L981" s="211">
        <v>3</v>
      </c>
      <c r="M981" s="213">
        <v>5</v>
      </c>
      <c r="N981" s="213">
        <v>3</v>
      </c>
      <c r="O981" s="203" t="s">
        <v>549</v>
      </c>
      <c r="P981" s="249">
        <f t="shared" si="294"/>
        <v>3.6666666666666665</v>
      </c>
      <c r="Q981" s="199">
        <f t="shared" si="305"/>
        <v>2.4104666666666663E-3</v>
      </c>
      <c r="R981" s="277"/>
      <c r="S981" s="252" t="s">
        <v>236</v>
      </c>
      <c r="T981" s="201">
        <v>1000</v>
      </c>
      <c r="U981" s="213">
        <v>14</v>
      </c>
      <c r="V981" s="213">
        <v>13</v>
      </c>
      <c r="W981" s="254">
        <v>13</v>
      </c>
      <c r="X981" s="213" t="s">
        <v>542</v>
      </c>
      <c r="Y981" s="214">
        <f t="shared" si="306"/>
        <v>13.333333333333334</v>
      </c>
      <c r="Z981" s="199">
        <f t="shared" si="304"/>
        <v>8.765333333333335E-3</v>
      </c>
      <c r="AA981" s="461"/>
      <c r="AB981" s="485"/>
      <c r="AC981" s="486"/>
    </row>
    <row r="982" spans="1:196" ht="13.35" customHeight="1" x14ac:dyDescent="0.2">
      <c r="A982" s="430"/>
      <c r="B982" s="183"/>
      <c r="C982" s="218"/>
      <c r="D982" s="314"/>
      <c r="E982" s="222"/>
      <c r="F982" s="223"/>
      <c r="G982" s="221"/>
      <c r="H982" s="224"/>
      <c r="I982" s="224">
        <v>4</v>
      </c>
      <c r="J982" s="252" t="s">
        <v>237</v>
      </c>
      <c r="K982" s="201">
        <v>1000</v>
      </c>
      <c r="L982" s="211">
        <v>3</v>
      </c>
      <c r="M982" s="213">
        <v>5</v>
      </c>
      <c r="N982" s="213">
        <v>3</v>
      </c>
      <c r="O982" s="203" t="s">
        <v>549</v>
      </c>
      <c r="P982" s="249">
        <f t="shared" si="294"/>
        <v>3.6666666666666665</v>
      </c>
      <c r="Q982" s="199">
        <f t="shared" si="305"/>
        <v>2.4104666666666663E-3</v>
      </c>
      <c r="R982" s="277"/>
      <c r="S982" s="252" t="s">
        <v>238</v>
      </c>
      <c r="T982" s="201">
        <v>1000</v>
      </c>
      <c r="U982" s="213">
        <v>14</v>
      </c>
      <c r="V982" s="213">
        <v>13</v>
      </c>
      <c r="W982" s="254">
        <v>13</v>
      </c>
      <c r="X982" s="213" t="s">
        <v>542</v>
      </c>
      <c r="Y982" s="214">
        <f t="shared" si="306"/>
        <v>13.333333333333334</v>
      </c>
      <c r="Z982" s="199">
        <f t="shared" si="304"/>
        <v>8.765333333333335E-3</v>
      </c>
      <c r="AA982" s="461"/>
      <c r="AB982" s="302"/>
      <c r="AC982" s="486"/>
      <c r="AQ982" s="14"/>
      <c r="AR982" s="14"/>
      <c r="AS982" s="14"/>
      <c r="AT982" s="14"/>
    </row>
    <row r="983" spans="1:196" ht="13.35" customHeight="1" x14ac:dyDescent="0.2">
      <c r="A983" s="430"/>
      <c r="B983" s="183"/>
      <c r="C983" s="218"/>
      <c r="D983" s="314"/>
      <c r="E983" s="222"/>
      <c r="F983" s="223"/>
      <c r="G983" s="221"/>
      <c r="H983" s="224"/>
      <c r="I983" s="224">
        <v>5</v>
      </c>
      <c r="J983" s="252" t="s">
        <v>239</v>
      </c>
      <c r="K983" s="201">
        <v>1000</v>
      </c>
      <c r="L983" s="211">
        <v>16</v>
      </c>
      <c r="M983" s="213">
        <v>12</v>
      </c>
      <c r="N983" s="213">
        <v>9</v>
      </c>
      <c r="O983" s="203" t="s">
        <v>549</v>
      </c>
      <c r="P983" s="249">
        <f t="shared" si="294"/>
        <v>12.333333333333334</v>
      </c>
      <c r="Q983" s="199">
        <f t="shared" si="305"/>
        <v>8.1079333333333326E-3</v>
      </c>
      <c r="R983" s="277"/>
      <c r="S983" s="252" t="s">
        <v>239</v>
      </c>
      <c r="T983" s="201">
        <v>1000</v>
      </c>
      <c r="U983" s="213">
        <v>22</v>
      </c>
      <c r="V983" s="213">
        <v>19</v>
      </c>
      <c r="W983" s="254">
        <v>20</v>
      </c>
      <c r="X983" s="213" t="s">
        <v>542</v>
      </c>
      <c r="Y983" s="214">
        <f t="shared" si="306"/>
        <v>20.333333333333332</v>
      </c>
      <c r="Z983" s="199">
        <f t="shared" si="304"/>
        <v>1.3367133333333331E-2</v>
      </c>
      <c r="AA983" s="461"/>
      <c r="AB983" s="302"/>
      <c r="AC983" s="486"/>
      <c r="AQ983" s="14"/>
      <c r="AR983" s="14"/>
      <c r="AS983" s="14"/>
      <c r="AT983" s="14"/>
    </row>
    <row r="984" spans="1:196" ht="13.35" customHeight="1" x14ac:dyDescent="0.2">
      <c r="A984" s="430"/>
      <c r="B984" s="183"/>
      <c r="C984" s="218"/>
      <c r="D984" s="314"/>
      <c r="E984" s="222"/>
      <c r="F984" s="223"/>
      <c r="G984" s="221"/>
      <c r="H984" s="224"/>
      <c r="I984" s="224">
        <v>6</v>
      </c>
      <c r="J984" s="252" t="s">
        <v>240</v>
      </c>
      <c r="K984" s="201">
        <v>1000</v>
      </c>
      <c r="L984" s="211">
        <v>16</v>
      </c>
      <c r="M984" s="213">
        <v>12</v>
      </c>
      <c r="N984" s="213">
        <v>9</v>
      </c>
      <c r="O984" s="203" t="s">
        <v>549</v>
      </c>
      <c r="P984" s="249">
        <f t="shared" ref="P984:P1028" si="308">(L984+M984+N984)/3</f>
        <v>12.333333333333334</v>
      </c>
      <c r="Q984" s="199">
        <f t="shared" si="305"/>
        <v>8.1079333333333326E-3</v>
      </c>
      <c r="R984" s="277"/>
      <c r="S984" s="252" t="s">
        <v>240</v>
      </c>
      <c r="T984" s="201">
        <v>1000</v>
      </c>
      <c r="U984" s="213">
        <v>22</v>
      </c>
      <c r="V984" s="213">
        <v>19</v>
      </c>
      <c r="W984" s="254">
        <v>20</v>
      </c>
      <c r="X984" s="213" t="s">
        <v>542</v>
      </c>
      <c r="Y984" s="214">
        <f t="shared" si="306"/>
        <v>20.333333333333332</v>
      </c>
      <c r="Z984" s="199">
        <f t="shared" si="304"/>
        <v>1.3367133333333331E-2</v>
      </c>
      <c r="AA984" s="461"/>
      <c r="AB984" s="302"/>
      <c r="AC984" s="486"/>
      <c r="AQ984" s="14"/>
      <c r="AR984" s="14"/>
      <c r="AS984" s="14"/>
      <c r="AT984" s="14"/>
    </row>
    <row r="985" spans="1:196" ht="13.35" customHeight="1" x14ac:dyDescent="0.2">
      <c r="A985" s="430"/>
      <c r="B985" s="183"/>
      <c r="C985" s="218"/>
      <c r="D985" s="314"/>
      <c r="E985" s="222"/>
      <c r="F985" s="223"/>
      <c r="G985" s="221"/>
      <c r="H985" s="224"/>
      <c r="I985" s="224">
        <v>7</v>
      </c>
      <c r="J985" s="252" t="s">
        <v>236</v>
      </c>
      <c r="K985" s="201">
        <v>1000</v>
      </c>
      <c r="L985" s="211">
        <v>17</v>
      </c>
      <c r="M985" s="213">
        <v>14</v>
      </c>
      <c r="N985" s="213">
        <v>16</v>
      </c>
      <c r="O985" s="203" t="s">
        <v>549</v>
      </c>
      <c r="P985" s="249">
        <f t="shared" si="308"/>
        <v>15.666666666666666</v>
      </c>
      <c r="Q985" s="199">
        <f t="shared" si="305"/>
        <v>1.0299266666666666E-2</v>
      </c>
      <c r="R985" s="277"/>
      <c r="S985" s="252" t="s">
        <v>235</v>
      </c>
      <c r="T985" s="201">
        <v>1000</v>
      </c>
      <c r="U985" s="213">
        <v>9</v>
      </c>
      <c r="V985" s="213">
        <v>8</v>
      </c>
      <c r="W985" s="254">
        <v>8</v>
      </c>
      <c r="X985" s="213" t="s">
        <v>542</v>
      </c>
      <c r="Y985" s="214">
        <f t="shared" si="306"/>
        <v>8.3333333333333339</v>
      </c>
      <c r="Z985" s="199">
        <f t="shared" si="304"/>
        <v>5.4783333333333333E-3</v>
      </c>
      <c r="AA985" s="461"/>
      <c r="AB985" s="302"/>
      <c r="AC985" s="486"/>
      <c r="AQ985" s="14"/>
      <c r="AR985" s="14"/>
      <c r="AS985" s="14"/>
      <c r="AT985" s="14"/>
    </row>
    <row r="986" spans="1:196" ht="13.35" customHeight="1" x14ac:dyDescent="0.2">
      <c r="A986" s="430"/>
      <c r="B986" s="183"/>
      <c r="C986" s="218"/>
      <c r="D986" s="314"/>
      <c r="E986" s="222"/>
      <c r="F986" s="223"/>
      <c r="G986" s="221"/>
      <c r="H986" s="224"/>
      <c r="I986" s="224">
        <v>8</v>
      </c>
      <c r="J986" s="252" t="s">
        <v>238</v>
      </c>
      <c r="K986" s="201">
        <v>1000</v>
      </c>
      <c r="L986" s="211">
        <v>17</v>
      </c>
      <c r="M986" s="213">
        <v>14</v>
      </c>
      <c r="N986" s="213">
        <v>16</v>
      </c>
      <c r="O986" s="203" t="s">
        <v>549</v>
      </c>
      <c r="P986" s="249">
        <f t="shared" si="308"/>
        <v>15.666666666666666</v>
      </c>
      <c r="Q986" s="199">
        <f t="shared" si="305"/>
        <v>1.0299266666666666E-2</v>
      </c>
      <c r="R986" s="277"/>
      <c r="S986" s="252" t="s">
        <v>237</v>
      </c>
      <c r="T986" s="201">
        <v>1000</v>
      </c>
      <c r="U986" s="213">
        <v>9</v>
      </c>
      <c r="V986" s="213">
        <v>8</v>
      </c>
      <c r="W986" s="254">
        <v>8</v>
      </c>
      <c r="X986" s="213" t="s">
        <v>542</v>
      </c>
      <c r="Y986" s="214">
        <f t="shared" si="306"/>
        <v>8.3333333333333339</v>
      </c>
      <c r="Z986" s="199">
        <f t="shared" si="304"/>
        <v>5.4783333333333333E-3</v>
      </c>
      <c r="AA986" s="461"/>
      <c r="AB986" s="302"/>
      <c r="AC986" s="486"/>
      <c r="AQ986" s="14"/>
      <c r="AR986" s="14"/>
      <c r="AS986" s="14"/>
      <c r="AT986" s="14"/>
    </row>
    <row r="987" spans="1:196" ht="13.35" customHeight="1" x14ac:dyDescent="0.2">
      <c r="A987" s="430"/>
      <c r="B987" s="183"/>
      <c r="C987" s="218"/>
      <c r="D987" s="314"/>
      <c r="E987" s="222"/>
      <c r="F987" s="223"/>
      <c r="G987" s="221"/>
      <c r="H987" s="224"/>
      <c r="I987" s="224">
        <v>9</v>
      </c>
      <c r="J987" s="252" t="s">
        <v>241</v>
      </c>
      <c r="K987" s="201">
        <v>1000</v>
      </c>
      <c r="L987" s="213">
        <v>7</v>
      </c>
      <c r="M987" s="213">
        <v>7</v>
      </c>
      <c r="N987" s="213">
        <v>7</v>
      </c>
      <c r="O987" s="203" t="s">
        <v>549</v>
      </c>
      <c r="P987" s="249">
        <f t="shared" si="308"/>
        <v>7</v>
      </c>
      <c r="Q987" s="199">
        <f t="shared" si="305"/>
        <v>4.6017999999999996E-3</v>
      </c>
      <c r="R987" s="277"/>
      <c r="S987" s="252" t="s">
        <v>241</v>
      </c>
      <c r="T987" s="201">
        <v>1000</v>
      </c>
      <c r="U987" s="213">
        <v>14</v>
      </c>
      <c r="V987" s="213">
        <v>11</v>
      </c>
      <c r="W987" s="254">
        <v>12</v>
      </c>
      <c r="X987" s="213" t="s">
        <v>542</v>
      </c>
      <c r="Y987" s="214">
        <f t="shared" si="306"/>
        <v>12.333333333333334</v>
      </c>
      <c r="Z987" s="199">
        <f t="shared" si="304"/>
        <v>8.1079333333333326E-3</v>
      </c>
      <c r="AA987" s="461"/>
      <c r="AB987" s="302"/>
      <c r="AC987" s="486"/>
      <c r="AQ987" s="14"/>
      <c r="AR987" s="14"/>
      <c r="AS987" s="14"/>
      <c r="AT987" s="14"/>
    </row>
    <row r="988" spans="1:196" ht="13.35" customHeight="1" x14ac:dyDescent="0.2">
      <c r="A988" s="430"/>
      <c r="B988" s="183"/>
      <c r="C988" s="218"/>
      <c r="D988" s="314"/>
      <c r="E988" s="222"/>
      <c r="F988" s="223"/>
      <c r="G988" s="221"/>
      <c r="H988" s="224"/>
      <c r="I988" s="224">
        <v>10</v>
      </c>
      <c r="J988" s="252" t="s">
        <v>242</v>
      </c>
      <c r="K988" s="201">
        <v>1000</v>
      </c>
      <c r="L988" s="213">
        <v>7</v>
      </c>
      <c r="M988" s="213">
        <v>7</v>
      </c>
      <c r="N988" s="213">
        <v>7</v>
      </c>
      <c r="O988" s="203" t="s">
        <v>549</v>
      </c>
      <c r="P988" s="249">
        <f t="shared" si="308"/>
        <v>7</v>
      </c>
      <c r="Q988" s="199">
        <f t="shared" si="305"/>
        <v>4.6017999999999996E-3</v>
      </c>
      <c r="R988" s="277"/>
      <c r="S988" s="252" t="s">
        <v>242</v>
      </c>
      <c r="T988" s="201">
        <v>1000</v>
      </c>
      <c r="U988" s="213">
        <v>14</v>
      </c>
      <c r="V988" s="213">
        <v>11</v>
      </c>
      <c r="W988" s="254">
        <v>12</v>
      </c>
      <c r="X988" s="213" t="s">
        <v>542</v>
      </c>
      <c r="Y988" s="214">
        <f t="shared" si="306"/>
        <v>12.333333333333334</v>
      </c>
      <c r="Z988" s="199">
        <f t="shared" si="304"/>
        <v>8.1079333333333326E-3</v>
      </c>
      <c r="AA988" s="461"/>
      <c r="AB988" s="302"/>
      <c r="AC988" s="486"/>
      <c r="AQ988" s="14"/>
      <c r="AR988" s="14"/>
      <c r="AS988" s="14"/>
      <c r="AT988" s="14"/>
    </row>
    <row r="989" spans="1:196" s="14" customFormat="1" ht="13.35" customHeight="1" x14ac:dyDescent="0.2">
      <c r="A989" s="430"/>
      <c r="B989" s="183"/>
      <c r="C989" s="218"/>
      <c r="D989" s="314"/>
      <c r="E989" s="222"/>
      <c r="F989" s="223"/>
      <c r="G989" s="221"/>
      <c r="H989" s="224"/>
      <c r="I989" s="224">
        <v>11</v>
      </c>
      <c r="J989" s="252" t="s">
        <v>243</v>
      </c>
      <c r="K989" s="201">
        <v>1000</v>
      </c>
      <c r="L989" s="213">
        <v>7</v>
      </c>
      <c r="M989" s="213">
        <v>7</v>
      </c>
      <c r="N989" s="213">
        <v>6</v>
      </c>
      <c r="O989" s="203" t="s">
        <v>549</v>
      </c>
      <c r="P989" s="249">
        <f t="shared" si="308"/>
        <v>6.666666666666667</v>
      </c>
      <c r="Q989" s="199">
        <f t="shared" si="305"/>
        <v>4.3826666666666675E-3</v>
      </c>
      <c r="R989" s="277"/>
      <c r="S989" s="252" t="s">
        <v>243</v>
      </c>
      <c r="T989" s="201">
        <v>1000</v>
      </c>
      <c r="U989" s="213">
        <v>5</v>
      </c>
      <c r="V989" s="213">
        <v>6</v>
      </c>
      <c r="W989" s="254">
        <v>10</v>
      </c>
      <c r="X989" s="213" t="s">
        <v>542</v>
      </c>
      <c r="Y989" s="214">
        <f t="shared" si="306"/>
        <v>7</v>
      </c>
      <c r="Z989" s="199">
        <f t="shared" si="304"/>
        <v>4.6017999999999996E-3</v>
      </c>
      <c r="AA989" s="461"/>
      <c r="AB989" s="485"/>
      <c r="AC989" s="486"/>
    </row>
    <row r="990" spans="1:196" ht="13.35" customHeight="1" x14ac:dyDescent="0.2">
      <c r="A990" s="430"/>
      <c r="B990" s="183"/>
      <c r="C990" s="218"/>
      <c r="D990" s="314"/>
      <c r="E990" s="222"/>
      <c r="F990" s="223"/>
      <c r="G990" s="221"/>
      <c r="H990" s="224"/>
      <c r="I990" s="224">
        <v>12</v>
      </c>
      <c r="J990" s="252" t="s">
        <v>244</v>
      </c>
      <c r="K990" s="201">
        <v>1000</v>
      </c>
      <c r="L990" s="213">
        <v>14</v>
      </c>
      <c r="M990" s="213">
        <v>13</v>
      </c>
      <c r="N990" s="213">
        <v>13</v>
      </c>
      <c r="O990" s="203" t="s">
        <v>549</v>
      </c>
      <c r="P990" s="249">
        <f t="shared" ref="P990:P991" si="309">(L990+M990+N990)/3</f>
        <v>13.333333333333334</v>
      </c>
      <c r="Q990" s="199">
        <f t="shared" ref="Q990:Q991" si="310">1.73*0.38*P990/K990</f>
        <v>8.765333333333335E-3</v>
      </c>
      <c r="R990" s="277"/>
      <c r="S990" s="252" t="s">
        <v>244</v>
      </c>
      <c r="T990" s="201">
        <v>1000</v>
      </c>
      <c r="U990" s="213">
        <v>2</v>
      </c>
      <c r="V990" s="213">
        <v>2</v>
      </c>
      <c r="W990" s="254">
        <v>2</v>
      </c>
      <c r="X990" s="213" t="s">
        <v>542</v>
      </c>
      <c r="Y990" s="214">
        <f t="shared" ref="Y990:Y991" si="311">(U990+V990+W990)/3</f>
        <v>2</v>
      </c>
      <c r="Z990" s="199">
        <f t="shared" ref="Z990:Z991" si="312">1.73*0.38*Y990/T990</f>
        <v>1.3147999999999999E-3</v>
      </c>
      <c r="AA990" s="461"/>
      <c r="AB990" s="302"/>
      <c r="AC990" s="486"/>
      <c r="AQ990" s="14"/>
      <c r="AR990" s="14"/>
      <c r="AS990" s="14"/>
      <c r="AT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  <c r="FC990" s="14"/>
      <c r="FD990" s="14"/>
      <c r="FE990" s="14"/>
      <c r="FF990" s="14"/>
      <c r="FG990" s="14"/>
      <c r="FH990" s="14"/>
      <c r="FI990" s="14"/>
      <c r="FJ990" s="14"/>
    </row>
    <row r="991" spans="1:196" s="14" customFormat="1" ht="13.35" customHeight="1" x14ac:dyDescent="0.2">
      <c r="A991" s="430"/>
      <c r="B991" s="183"/>
      <c r="C991" s="218"/>
      <c r="D991" s="314"/>
      <c r="E991" s="222"/>
      <c r="F991" s="223"/>
      <c r="G991" s="221"/>
      <c r="H991" s="224"/>
      <c r="I991" s="224">
        <v>13</v>
      </c>
      <c r="J991" s="252" t="s">
        <v>245</v>
      </c>
      <c r="K991" s="201">
        <v>1000</v>
      </c>
      <c r="L991" s="213">
        <v>1</v>
      </c>
      <c r="M991" s="213">
        <v>1</v>
      </c>
      <c r="N991" s="213">
        <v>1</v>
      </c>
      <c r="O991" s="203" t="s">
        <v>549</v>
      </c>
      <c r="P991" s="249">
        <f t="shared" si="309"/>
        <v>1</v>
      </c>
      <c r="Q991" s="199">
        <f t="shared" si="310"/>
        <v>6.5739999999999993E-4</v>
      </c>
      <c r="R991" s="277"/>
      <c r="S991" s="252" t="s">
        <v>245</v>
      </c>
      <c r="T991" s="201">
        <v>1000</v>
      </c>
      <c r="U991" s="213">
        <v>2</v>
      </c>
      <c r="V991" s="213">
        <v>2</v>
      </c>
      <c r="W991" s="254">
        <v>2</v>
      </c>
      <c r="X991" s="213" t="s">
        <v>542</v>
      </c>
      <c r="Y991" s="214">
        <f t="shared" si="311"/>
        <v>2</v>
      </c>
      <c r="Z991" s="199">
        <f t="shared" si="312"/>
        <v>1.3147999999999999E-3</v>
      </c>
      <c r="AA991" s="461"/>
      <c r="AB991" s="485"/>
      <c r="AC991" s="486"/>
    </row>
    <row r="992" spans="1:196" ht="13.35" customHeight="1" x14ac:dyDescent="0.2">
      <c r="A992" s="430"/>
      <c r="B992" s="183"/>
      <c r="C992" s="218"/>
      <c r="D992" s="314"/>
      <c r="E992" s="222"/>
      <c r="F992" s="223"/>
      <c r="G992" s="221"/>
      <c r="H992" s="224"/>
      <c r="I992" s="224">
        <v>14</v>
      </c>
      <c r="J992" s="252" t="s">
        <v>246</v>
      </c>
      <c r="K992" s="201">
        <v>1000</v>
      </c>
      <c r="L992" s="213">
        <v>17</v>
      </c>
      <c r="M992" s="213">
        <v>11</v>
      </c>
      <c r="N992" s="213">
        <v>16</v>
      </c>
      <c r="O992" s="203" t="s">
        <v>549</v>
      </c>
      <c r="P992" s="249">
        <f t="shared" si="308"/>
        <v>14.666666666666666</v>
      </c>
      <c r="Q992" s="199">
        <f t="shared" si="305"/>
        <v>9.6418666666666653E-3</v>
      </c>
      <c r="R992" s="277"/>
      <c r="S992" s="252" t="s">
        <v>246</v>
      </c>
      <c r="T992" s="201">
        <v>1000</v>
      </c>
      <c r="U992" s="213">
        <v>20</v>
      </c>
      <c r="V992" s="213">
        <v>17</v>
      </c>
      <c r="W992" s="254">
        <v>19</v>
      </c>
      <c r="X992" s="213" t="s">
        <v>542</v>
      </c>
      <c r="Y992" s="214">
        <f t="shared" si="306"/>
        <v>18.666666666666668</v>
      </c>
      <c r="Z992" s="199">
        <f t="shared" si="304"/>
        <v>1.2271466666666666E-2</v>
      </c>
      <c r="AA992" s="461"/>
      <c r="AB992" s="302"/>
      <c r="AC992" s="486"/>
      <c r="AQ992" s="14"/>
      <c r="AR992" s="14"/>
      <c r="AS992" s="14"/>
      <c r="AT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  <c r="FC992" s="14"/>
      <c r="FD992" s="14"/>
      <c r="FE992" s="14"/>
      <c r="FF992" s="14"/>
      <c r="FG992" s="14"/>
      <c r="FH992" s="14"/>
      <c r="FI992" s="14"/>
      <c r="FJ992" s="14"/>
    </row>
    <row r="993" spans="1:195" s="14" customFormat="1" ht="13.35" customHeight="1" x14ac:dyDescent="0.2">
      <c r="A993" s="430"/>
      <c r="B993" s="183"/>
      <c r="C993" s="218"/>
      <c r="D993" s="314"/>
      <c r="E993" s="222"/>
      <c r="F993" s="223"/>
      <c r="G993" s="221"/>
      <c r="H993" s="224"/>
      <c r="I993" s="224">
        <v>15</v>
      </c>
      <c r="J993" s="252" t="s">
        <v>247</v>
      </c>
      <c r="K993" s="201">
        <v>1000</v>
      </c>
      <c r="L993" s="213">
        <v>17</v>
      </c>
      <c r="M993" s="213">
        <v>11</v>
      </c>
      <c r="N993" s="213">
        <v>16</v>
      </c>
      <c r="O993" s="203" t="s">
        <v>549</v>
      </c>
      <c r="P993" s="249">
        <f t="shared" si="308"/>
        <v>14.666666666666666</v>
      </c>
      <c r="Q993" s="199">
        <f t="shared" si="305"/>
        <v>9.6418666666666653E-3</v>
      </c>
      <c r="R993" s="277"/>
      <c r="S993" s="252" t="s">
        <v>247</v>
      </c>
      <c r="T993" s="201">
        <v>1000</v>
      </c>
      <c r="U993" s="213">
        <v>20</v>
      </c>
      <c r="V993" s="213">
        <v>17</v>
      </c>
      <c r="W993" s="254">
        <v>19</v>
      </c>
      <c r="X993" s="213" t="s">
        <v>542</v>
      </c>
      <c r="Y993" s="214">
        <f t="shared" si="306"/>
        <v>18.666666666666668</v>
      </c>
      <c r="Z993" s="199">
        <f t="shared" si="304"/>
        <v>1.2271466666666666E-2</v>
      </c>
      <c r="AA993" s="461"/>
      <c r="AB993" s="485"/>
      <c r="AC993" s="486"/>
    </row>
    <row r="994" spans="1:195" s="14" customFormat="1" ht="13.35" customHeight="1" thickBot="1" x14ac:dyDescent="0.25">
      <c r="A994" s="430"/>
      <c r="B994" s="227"/>
      <c r="C994" s="228"/>
      <c r="D994" s="315"/>
      <c r="E994" s="230"/>
      <c r="F994" s="231"/>
      <c r="G994" s="232"/>
      <c r="H994" s="233"/>
      <c r="I994" s="233">
        <v>16</v>
      </c>
      <c r="J994" s="257" t="s">
        <v>56</v>
      </c>
      <c r="K994" s="235">
        <v>1000</v>
      </c>
      <c r="L994" s="237">
        <v>0</v>
      </c>
      <c r="M994" s="237">
        <v>0</v>
      </c>
      <c r="N994" s="237">
        <v>0</v>
      </c>
      <c r="O994" s="237" t="s">
        <v>549</v>
      </c>
      <c r="P994" s="238">
        <f t="shared" si="308"/>
        <v>0</v>
      </c>
      <c r="Q994" s="239">
        <f t="shared" si="305"/>
        <v>0</v>
      </c>
      <c r="R994" s="239"/>
      <c r="S994" s="257" t="s">
        <v>56</v>
      </c>
      <c r="T994" s="235">
        <v>1000</v>
      </c>
      <c r="U994" s="237">
        <v>0</v>
      </c>
      <c r="V994" s="237">
        <v>0</v>
      </c>
      <c r="W994" s="258">
        <v>0</v>
      </c>
      <c r="X994" s="237" t="s">
        <v>542</v>
      </c>
      <c r="Y994" s="238">
        <f t="shared" si="306"/>
        <v>0</v>
      </c>
      <c r="Z994" s="239">
        <f t="shared" si="304"/>
        <v>0</v>
      </c>
      <c r="AA994" s="462"/>
      <c r="AB994" s="485"/>
      <c r="AC994" s="486"/>
    </row>
    <row r="995" spans="1:195" ht="13.35" customHeight="1" thickBot="1" x14ac:dyDescent="0.25">
      <c r="A995" s="430"/>
      <c r="B995" s="295">
        <v>44859</v>
      </c>
      <c r="C995" s="187">
        <v>0.66666666666666663</v>
      </c>
      <c r="D995" s="293">
        <v>0</v>
      </c>
      <c r="E995" s="189">
        <f>(MAX(L995:N995))/K995/1.44</f>
        <v>9.027777777777779E-2</v>
      </c>
      <c r="F995" s="190">
        <f>(MAX(U995:W995))/T995/1.44</f>
        <v>0.11597222222222223</v>
      </c>
      <c r="G995" s="264" t="s">
        <v>172</v>
      </c>
      <c r="H995" s="193" t="s">
        <v>28</v>
      </c>
      <c r="I995" s="193">
        <v>19934</v>
      </c>
      <c r="J995" s="194" t="s">
        <v>29</v>
      </c>
      <c r="K995" s="201">
        <v>1000</v>
      </c>
      <c r="L995" s="249">
        <f>SUM(L996:L1011)</f>
        <v>130</v>
      </c>
      <c r="M995" s="249">
        <f>SUM(M996:M1011)</f>
        <v>89</v>
      </c>
      <c r="N995" s="249">
        <f>SUM(N996:N1011)</f>
        <v>100</v>
      </c>
      <c r="O995" s="203" t="s">
        <v>55</v>
      </c>
      <c r="P995" s="249">
        <f t="shared" si="308"/>
        <v>106.33333333333333</v>
      </c>
      <c r="Q995" s="199">
        <f t="shared" si="305"/>
        <v>6.9903533333333323E-2</v>
      </c>
      <c r="R995" s="310" t="s">
        <v>31</v>
      </c>
      <c r="S995" s="200" t="s">
        <v>36</v>
      </c>
      <c r="T995" s="201">
        <v>1000</v>
      </c>
      <c r="U995" s="249">
        <f>SUM(U996:U1011)</f>
        <v>167</v>
      </c>
      <c r="V995" s="249">
        <f>SUM(V996:V1011)</f>
        <v>115</v>
      </c>
      <c r="W995" s="251">
        <f>SUM(W996:W1011)</f>
        <v>137</v>
      </c>
      <c r="X995" s="203" t="s">
        <v>762</v>
      </c>
      <c r="Y995" s="249">
        <f t="shared" si="306"/>
        <v>139.66666666666666</v>
      </c>
      <c r="Z995" s="199">
        <f t="shared" si="304"/>
        <v>9.1816866666666649E-2</v>
      </c>
      <c r="AA995" s="465" t="s">
        <v>31</v>
      </c>
      <c r="AB995" s="485">
        <f>Q995+Z995</f>
        <v>0.16172039999999999</v>
      </c>
      <c r="AC995" s="486">
        <f t="shared" si="307"/>
        <v>838.27960000000007</v>
      </c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  <c r="FS995" s="14"/>
      <c r="FT995" s="14"/>
      <c r="FU995" s="14"/>
      <c r="FV995" s="14"/>
      <c r="FW995" s="14"/>
      <c r="FX995" s="14"/>
      <c r="FY995" s="14"/>
      <c r="FZ995" s="14"/>
      <c r="GA995" s="14"/>
      <c r="GB995" s="14"/>
      <c r="GC995" s="14"/>
      <c r="GD995" s="14"/>
      <c r="GE995" s="14"/>
      <c r="GF995" s="14"/>
      <c r="GG995" s="14"/>
      <c r="GH995" s="14"/>
      <c r="GI995" s="14"/>
      <c r="GJ995" s="14"/>
      <c r="GK995" s="14"/>
      <c r="GL995" s="14"/>
      <c r="GM995" s="14"/>
    </row>
    <row r="996" spans="1:195" ht="13.35" customHeight="1" x14ac:dyDescent="0.2">
      <c r="A996" s="430"/>
      <c r="B996" s="183"/>
      <c r="C996" s="218"/>
      <c r="D996" s="314"/>
      <c r="E996" s="222"/>
      <c r="F996" s="223"/>
      <c r="G996" s="221"/>
      <c r="H996" s="224"/>
      <c r="I996" s="224">
        <v>1</v>
      </c>
      <c r="J996" s="252" t="s">
        <v>248</v>
      </c>
      <c r="K996" s="201">
        <v>1000</v>
      </c>
      <c r="L996" s="249">
        <v>25</v>
      </c>
      <c r="M996" s="249">
        <v>7</v>
      </c>
      <c r="N996" s="249">
        <v>16</v>
      </c>
      <c r="O996" s="203" t="s">
        <v>55</v>
      </c>
      <c r="P996" s="249">
        <f t="shared" si="308"/>
        <v>16</v>
      </c>
      <c r="Q996" s="199">
        <f t="shared" si="305"/>
        <v>1.0518399999999999E-2</v>
      </c>
      <c r="R996" s="277"/>
      <c r="S996" s="252" t="s">
        <v>249</v>
      </c>
      <c r="T996" s="201">
        <v>1000</v>
      </c>
      <c r="U996" s="213">
        <v>5</v>
      </c>
      <c r="V996" s="213">
        <v>2</v>
      </c>
      <c r="W996" s="254">
        <v>3</v>
      </c>
      <c r="X996" s="213" t="s">
        <v>762</v>
      </c>
      <c r="Y996" s="249">
        <f t="shared" si="306"/>
        <v>3.3333333333333335</v>
      </c>
      <c r="Z996" s="199">
        <f t="shared" si="304"/>
        <v>2.1913333333333338E-3</v>
      </c>
      <c r="AA996" s="461"/>
      <c r="AB996" s="302"/>
      <c r="AC996" s="486"/>
      <c r="AQ996" s="14"/>
      <c r="AR996" s="14"/>
      <c r="AS996" s="14"/>
      <c r="AT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  <c r="FC996" s="14"/>
      <c r="FD996" s="14"/>
      <c r="FE996" s="14"/>
      <c r="FF996" s="14"/>
      <c r="FG996" s="14"/>
      <c r="FH996" s="14"/>
      <c r="FI996" s="14"/>
      <c r="FJ996" s="14"/>
      <c r="FK996" s="14"/>
      <c r="FL996" s="14"/>
      <c r="FM996" s="14"/>
      <c r="FN996" s="14"/>
      <c r="FO996" s="14"/>
      <c r="FP996" s="14"/>
      <c r="FQ996" s="14"/>
      <c r="FR996" s="14"/>
      <c r="FS996" s="14"/>
      <c r="FT996" s="14"/>
      <c r="FU996" s="14"/>
      <c r="FV996" s="14"/>
      <c r="FW996" s="14"/>
      <c r="FX996" s="14"/>
      <c r="FY996" s="14"/>
      <c r="FZ996" s="14"/>
      <c r="GA996" s="14"/>
      <c r="GB996" s="14"/>
      <c r="GC996" s="14"/>
      <c r="GD996" s="14"/>
      <c r="GE996" s="14"/>
      <c r="GF996" s="14"/>
      <c r="GG996" s="14"/>
      <c r="GH996" s="14"/>
      <c r="GI996" s="14"/>
      <c r="GJ996" s="14"/>
      <c r="GK996" s="14"/>
      <c r="GL996" s="14"/>
      <c r="GM996" s="14"/>
    </row>
    <row r="997" spans="1:195" ht="13.35" customHeight="1" x14ac:dyDescent="0.2">
      <c r="A997" s="430"/>
      <c r="B997" s="183"/>
      <c r="C997" s="218"/>
      <c r="D997" s="314"/>
      <c r="E997" s="222"/>
      <c r="F997" s="223"/>
      <c r="G997" s="221"/>
      <c r="H997" s="224"/>
      <c r="I997" s="224">
        <v>2</v>
      </c>
      <c r="J997" s="252" t="s">
        <v>250</v>
      </c>
      <c r="K997" s="201">
        <v>1000</v>
      </c>
      <c r="L997" s="249">
        <v>25</v>
      </c>
      <c r="M997" s="249">
        <v>7</v>
      </c>
      <c r="N997" s="249">
        <v>16</v>
      </c>
      <c r="O997" s="203" t="s">
        <v>55</v>
      </c>
      <c r="P997" s="214">
        <f t="shared" si="308"/>
        <v>16</v>
      </c>
      <c r="Q997" s="199">
        <f t="shared" si="305"/>
        <v>1.0518399999999999E-2</v>
      </c>
      <c r="R997" s="277"/>
      <c r="S997" s="252" t="s">
        <v>251</v>
      </c>
      <c r="T997" s="201">
        <v>1000</v>
      </c>
      <c r="U997" s="213">
        <v>5</v>
      </c>
      <c r="V997" s="213">
        <v>2</v>
      </c>
      <c r="W997" s="254">
        <v>3</v>
      </c>
      <c r="X997" s="213" t="s">
        <v>762</v>
      </c>
      <c r="Y997" s="249">
        <f t="shared" si="306"/>
        <v>3.3333333333333335</v>
      </c>
      <c r="Z997" s="199">
        <f t="shared" si="304"/>
        <v>2.1913333333333338E-3</v>
      </c>
      <c r="AA997" s="461"/>
      <c r="AB997" s="302"/>
      <c r="AC997" s="486"/>
      <c r="AQ997" s="14"/>
      <c r="AR997" s="14"/>
      <c r="AS997" s="14"/>
      <c r="AT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  <c r="FU997" s="14"/>
      <c r="FV997" s="14"/>
      <c r="FW997" s="14"/>
      <c r="FX997" s="14"/>
      <c r="FY997" s="14"/>
      <c r="FZ997" s="14"/>
      <c r="GA997" s="14"/>
      <c r="GB997" s="14"/>
      <c r="GC997" s="14"/>
      <c r="GD997" s="14"/>
      <c r="GE997" s="14"/>
      <c r="GF997" s="14"/>
      <c r="GG997" s="14"/>
      <c r="GH997" s="14"/>
      <c r="GI997" s="14"/>
      <c r="GJ997" s="14"/>
      <c r="GK997" s="14"/>
      <c r="GL997" s="14"/>
      <c r="GM997" s="14"/>
    </row>
    <row r="998" spans="1:195" ht="13.35" customHeight="1" x14ac:dyDescent="0.2">
      <c r="A998" s="430"/>
      <c r="B998" s="183"/>
      <c r="C998" s="218"/>
      <c r="D998" s="314"/>
      <c r="E998" s="222"/>
      <c r="F998" s="223"/>
      <c r="G998" s="221"/>
      <c r="H998" s="224"/>
      <c r="I998" s="224">
        <v>3</v>
      </c>
      <c r="J998" s="252" t="s">
        <v>252</v>
      </c>
      <c r="K998" s="201">
        <v>1000</v>
      </c>
      <c r="L998" s="211">
        <v>7</v>
      </c>
      <c r="M998" s="213">
        <v>6</v>
      </c>
      <c r="N998" s="213">
        <v>6</v>
      </c>
      <c r="O998" s="203" t="s">
        <v>55</v>
      </c>
      <c r="P998" s="249">
        <f t="shared" si="308"/>
        <v>6.333333333333333</v>
      </c>
      <c r="Q998" s="199">
        <f t="shared" si="305"/>
        <v>4.1635333333333328E-3</v>
      </c>
      <c r="R998" s="277"/>
      <c r="S998" s="252" t="s">
        <v>253</v>
      </c>
      <c r="T998" s="201">
        <v>1000</v>
      </c>
      <c r="U998" s="213">
        <v>59</v>
      </c>
      <c r="V998" s="213">
        <v>48</v>
      </c>
      <c r="W998" s="254">
        <v>51</v>
      </c>
      <c r="X998" s="213" t="s">
        <v>762</v>
      </c>
      <c r="Y998" s="249">
        <f t="shared" si="306"/>
        <v>52.666666666666664</v>
      </c>
      <c r="Z998" s="199">
        <f t="shared" si="304"/>
        <v>3.4623066666666667E-2</v>
      </c>
      <c r="AA998" s="461"/>
      <c r="AB998" s="302"/>
      <c r="AC998" s="486"/>
      <c r="AQ998" s="14"/>
      <c r="AR998" s="14"/>
      <c r="AS998" s="14"/>
      <c r="AT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  <c r="FS998" s="14"/>
      <c r="FT998" s="14"/>
      <c r="FU998" s="14"/>
      <c r="FV998" s="14"/>
      <c r="FW998" s="14"/>
      <c r="FX998" s="14"/>
      <c r="FY998" s="14"/>
      <c r="FZ998" s="14"/>
      <c r="GA998" s="14"/>
      <c r="GB998" s="14"/>
      <c r="GC998" s="14"/>
      <c r="GD998" s="14"/>
      <c r="GE998" s="14"/>
      <c r="GF998" s="14"/>
      <c r="GG998" s="14"/>
      <c r="GH998" s="14"/>
      <c r="GI998" s="14"/>
      <c r="GJ998" s="14"/>
      <c r="GK998" s="14"/>
      <c r="GL998" s="14"/>
      <c r="GM998" s="14"/>
    </row>
    <row r="999" spans="1:195" ht="13.35" customHeight="1" x14ac:dyDescent="0.2">
      <c r="A999" s="430"/>
      <c r="B999" s="183"/>
      <c r="C999" s="218"/>
      <c r="D999" s="314"/>
      <c r="E999" s="222"/>
      <c r="F999" s="223"/>
      <c r="G999" s="221"/>
      <c r="H999" s="224"/>
      <c r="I999" s="224">
        <v>4</v>
      </c>
      <c r="J999" s="252" t="s">
        <v>254</v>
      </c>
      <c r="K999" s="201">
        <v>1000</v>
      </c>
      <c r="L999" s="211">
        <v>7</v>
      </c>
      <c r="M999" s="213">
        <v>6</v>
      </c>
      <c r="N999" s="213">
        <v>6</v>
      </c>
      <c r="O999" s="203" t="s">
        <v>55</v>
      </c>
      <c r="P999" s="249">
        <f t="shared" si="308"/>
        <v>6.333333333333333</v>
      </c>
      <c r="Q999" s="199">
        <f t="shared" si="305"/>
        <v>4.1635333333333328E-3</v>
      </c>
      <c r="R999" s="277"/>
      <c r="S999" s="252" t="s">
        <v>255</v>
      </c>
      <c r="T999" s="201">
        <v>1000</v>
      </c>
      <c r="U999" s="213">
        <v>4</v>
      </c>
      <c r="V999" s="213">
        <v>6</v>
      </c>
      <c r="W999" s="254">
        <v>5</v>
      </c>
      <c r="X999" s="213" t="s">
        <v>762</v>
      </c>
      <c r="Y999" s="249">
        <f t="shared" si="306"/>
        <v>5</v>
      </c>
      <c r="Z999" s="199">
        <f t="shared" si="304"/>
        <v>3.287E-3</v>
      </c>
      <c r="AA999" s="461"/>
      <c r="AB999" s="302"/>
      <c r="AC999" s="486"/>
      <c r="AQ999" s="14"/>
      <c r="AR999" s="14"/>
      <c r="AS999" s="14"/>
      <c r="AT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  <c r="FS999" s="14"/>
      <c r="FT999" s="14"/>
      <c r="FU999" s="14"/>
      <c r="FV999" s="14"/>
      <c r="FW999" s="14"/>
      <c r="FX999" s="14"/>
      <c r="FY999" s="14"/>
      <c r="FZ999" s="14"/>
      <c r="GA999" s="14"/>
      <c r="GB999" s="14"/>
      <c r="GC999" s="14"/>
      <c r="GD999" s="14"/>
      <c r="GE999" s="14"/>
      <c r="GF999" s="14"/>
      <c r="GG999" s="14"/>
      <c r="GH999" s="14"/>
      <c r="GI999" s="14"/>
      <c r="GJ999" s="14"/>
      <c r="GK999" s="14"/>
      <c r="GL999" s="14"/>
      <c r="GM999" s="14"/>
    </row>
    <row r="1000" spans="1:195" ht="13.35" customHeight="1" x14ac:dyDescent="0.2">
      <c r="A1000" s="430"/>
      <c r="B1000" s="183"/>
      <c r="C1000" s="218"/>
      <c r="D1000" s="314"/>
      <c r="E1000" s="222"/>
      <c r="F1000" s="223"/>
      <c r="G1000" s="221"/>
      <c r="H1000" s="224"/>
      <c r="I1000" s="224">
        <v>5</v>
      </c>
      <c r="J1000" s="252" t="s">
        <v>256</v>
      </c>
      <c r="K1000" s="201">
        <v>1000</v>
      </c>
      <c r="L1000" s="211">
        <v>10</v>
      </c>
      <c r="M1000" s="213">
        <v>6</v>
      </c>
      <c r="N1000" s="213">
        <v>8</v>
      </c>
      <c r="O1000" s="203" t="s">
        <v>55</v>
      </c>
      <c r="P1000" s="249">
        <f t="shared" si="308"/>
        <v>8</v>
      </c>
      <c r="Q1000" s="199">
        <f t="shared" si="305"/>
        <v>5.2591999999999995E-3</v>
      </c>
      <c r="R1000" s="277"/>
      <c r="S1000" s="252" t="s">
        <v>257</v>
      </c>
      <c r="T1000" s="201">
        <v>1000</v>
      </c>
      <c r="U1000" s="213">
        <v>4</v>
      </c>
      <c r="V1000" s="213">
        <v>6</v>
      </c>
      <c r="W1000" s="254">
        <v>5</v>
      </c>
      <c r="X1000" s="213" t="s">
        <v>762</v>
      </c>
      <c r="Y1000" s="249">
        <f t="shared" si="306"/>
        <v>5</v>
      </c>
      <c r="Z1000" s="199">
        <f t="shared" si="304"/>
        <v>3.287E-3</v>
      </c>
      <c r="AA1000" s="461"/>
      <c r="AB1000" s="302"/>
      <c r="AC1000" s="486"/>
      <c r="AQ1000" s="14"/>
      <c r="AR1000" s="14"/>
      <c r="AS1000" s="14"/>
      <c r="AT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  <c r="FS1000" s="14"/>
      <c r="FT1000" s="14"/>
      <c r="FU1000" s="14"/>
      <c r="FV1000" s="14"/>
      <c r="FW1000" s="14"/>
      <c r="FX1000" s="14"/>
      <c r="FY1000" s="14"/>
      <c r="FZ1000" s="14"/>
      <c r="GA1000" s="14"/>
      <c r="GB1000" s="14"/>
      <c r="GC1000" s="14"/>
      <c r="GD1000" s="14"/>
      <c r="GE1000" s="14"/>
      <c r="GF1000" s="14"/>
      <c r="GG1000" s="14"/>
      <c r="GH1000" s="14"/>
      <c r="GI1000" s="14"/>
      <c r="GJ1000" s="14"/>
      <c r="GK1000" s="14"/>
      <c r="GL1000" s="14"/>
      <c r="GM1000" s="14"/>
    </row>
    <row r="1001" spans="1:195" ht="13.35" customHeight="1" x14ac:dyDescent="0.2">
      <c r="A1001" s="430"/>
      <c r="B1001" s="183"/>
      <c r="C1001" s="218"/>
      <c r="D1001" s="314"/>
      <c r="E1001" s="222"/>
      <c r="F1001" s="223"/>
      <c r="G1001" s="221"/>
      <c r="H1001" s="224"/>
      <c r="I1001" s="224">
        <v>6</v>
      </c>
      <c r="J1001" s="252" t="s">
        <v>253</v>
      </c>
      <c r="K1001" s="201">
        <v>1000</v>
      </c>
      <c r="L1001" s="211">
        <v>4</v>
      </c>
      <c r="M1001" s="213">
        <v>5</v>
      </c>
      <c r="N1001" s="213">
        <v>6</v>
      </c>
      <c r="O1001" s="203" t="s">
        <v>55</v>
      </c>
      <c r="P1001" s="249">
        <f t="shared" si="308"/>
        <v>5</v>
      </c>
      <c r="Q1001" s="199">
        <f t="shared" si="305"/>
        <v>3.287E-3</v>
      </c>
      <c r="R1001" s="277"/>
      <c r="S1001" s="252" t="s">
        <v>258</v>
      </c>
      <c r="T1001" s="201">
        <v>1000</v>
      </c>
      <c r="U1001" s="213">
        <v>10</v>
      </c>
      <c r="V1001" s="213">
        <v>9</v>
      </c>
      <c r="W1001" s="254">
        <v>9</v>
      </c>
      <c r="X1001" s="213" t="s">
        <v>762</v>
      </c>
      <c r="Y1001" s="249">
        <f t="shared" si="306"/>
        <v>9.3333333333333339</v>
      </c>
      <c r="Z1001" s="199">
        <f t="shared" si="304"/>
        <v>6.1357333333333331E-3</v>
      </c>
      <c r="AA1001" s="461"/>
      <c r="AB1001" s="302"/>
      <c r="AC1001" s="486"/>
      <c r="AQ1001" s="14"/>
      <c r="AR1001" s="14"/>
      <c r="AS1001" s="14"/>
      <c r="AT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/>
      <c r="FL1001" s="14"/>
      <c r="FM1001" s="14"/>
      <c r="FN1001" s="14"/>
      <c r="FO1001" s="14"/>
      <c r="FP1001" s="14"/>
      <c r="FQ1001" s="14"/>
      <c r="FR1001" s="14"/>
      <c r="FS1001" s="14"/>
      <c r="FT1001" s="14"/>
      <c r="FU1001" s="14"/>
      <c r="FV1001" s="14"/>
      <c r="FW1001" s="14"/>
      <c r="FX1001" s="14"/>
      <c r="FY1001" s="14"/>
      <c r="FZ1001" s="14"/>
      <c r="GA1001" s="14"/>
      <c r="GB1001" s="14"/>
      <c r="GC1001" s="14"/>
      <c r="GD1001" s="14"/>
      <c r="GE1001" s="14"/>
      <c r="GF1001" s="14"/>
      <c r="GG1001" s="14"/>
      <c r="GH1001" s="14"/>
      <c r="GI1001" s="14"/>
      <c r="GJ1001" s="14"/>
      <c r="GK1001" s="14"/>
      <c r="GL1001" s="14"/>
      <c r="GM1001" s="14"/>
    </row>
    <row r="1002" spans="1:195" ht="13.35" customHeight="1" x14ac:dyDescent="0.2">
      <c r="A1002" s="430"/>
      <c r="B1002" s="183"/>
      <c r="C1002" s="218"/>
      <c r="D1002" s="314"/>
      <c r="E1002" s="222"/>
      <c r="F1002" s="223"/>
      <c r="G1002" s="221"/>
      <c r="H1002" s="224"/>
      <c r="I1002" s="224">
        <v>7</v>
      </c>
      <c r="J1002" s="252" t="s">
        <v>259</v>
      </c>
      <c r="K1002" s="201">
        <v>1000</v>
      </c>
      <c r="L1002" s="211">
        <v>5</v>
      </c>
      <c r="M1002" s="213">
        <v>4</v>
      </c>
      <c r="N1002" s="213">
        <v>2</v>
      </c>
      <c r="O1002" s="203" t="s">
        <v>55</v>
      </c>
      <c r="P1002" s="249">
        <f t="shared" si="308"/>
        <v>3.6666666666666665</v>
      </c>
      <c r="Q1002" s="199">
        <f t="shared" si="305"/>
        <v>2.4104666666666663E-3</v>
      </c>
      <c r="R1002" s="277"/>
      <c r="S1002" s="252" t="s">
        <v>260</v>
      </c>
      <c r="T1002" s="201">
        <v>1000</v>
      </c>
      <c r="U1002" s="213">
        <v>10</v>
      </c>
      <c r="V1002" s="213">
        <v>9</v>
      </c>
      <c r="W1002" s="254">
        <v>9</v>
      </c>
      <c r="X1002" s="213" t="s">
        <v>762</v>
      </c>
      <c r="Y1002" s="249">
        <f t="shared" si="306"/>
        <v>9.3333333333333339</v>
      </c>
      <c r="Z1002" s="199">
        <f t="shared" si="304"/>
        <v>6.1357333333333331E-3</v>
      </c>
      <c r="AA1002" s="461"/>
      <c r="AB1002" s="302"/>
      <c r="AC1002" s="486"/>
      <c r="AQ1002" s="14"/>
      <c r="AR1002" s="14"/>
      <c r="AS1002" s="14"/>
      <c r="AT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  <c r="FS1002" s="14"/>
      <c r="FT1002" s="14"/>
      <c r="FU1002" s="14"/>
      <c r="FV1002" s="14"/>
      <c r="FW1002" s="14"/>
      <c r="FX1002" s="14"/>
      <c r="FY1002" s="14"/>
      <c r="FZ1002" s="14"/>
      <c r="GA1002" s="14"/>
      <c r="GB1002" s="14"/>
      <c r="GC1002" s="14"/>
      <c r="GD1002" s="14"/>
      <c r="GE1002" s="14"/>
      <c r="GF1002" s="14"/>
      <c r="GG1002" s="14"/>
      <c r="GH1002" s="14"/>
      <c r="GI1002" s="14"/>
      <c r="GJ1002" s="14"/>
      <c r="GK1002" s="14"/>
      <c r="GL1002" s="14"/>
      <c r="GM1002" s="14"/>
    </row>
    <row r="1003" spans="1:195" s="14" customFormat="1" ht="13.35" customHeight="1" x14ac:dyDescent="0.2">
      <c r="A1003" s="430"/>
      <c r="B1003" s="183"/>
      <c r="C1003" s="218"/>
      <c r="D1003" s="314"/>
      <c r="E1003" s="222"/>
      <c r="F1003" s="223"/>
      <c r="G1003" s="221"/>
      <c r="H1003" s="224"/>
      <c r="I1003" s="224">
        <v>8</v>
      </c>
      <c r="J1003" s="252" t="s">
        <v>261</v>
      </c>
      <c r="K1003" s="201">
        <v>1000</v>
      </c>
      <c r="L1003" s="211">
        <v>5</v>
      </c>
      <c r="M1003" s="213">
        <v>4</v>
      </c>
      <c r="N1003" s="213">
        <v>2</v>
      </c>
      <c r="O1003" s="203" t="s">
        <v>55</v>
      </c>
      <c r="P1003" s="249">
        <f t="shared" si="308"/>
        <v>3.6666666666666665</v>
      </c>
      <c r="Q1003" s="199">
        <f t="shared" si="305"/>
        <v>2.4104666666666663E-3</v>
      </c>
      <c r="R1003" s="277"/>
      <c r="S1003" s="252" t="s">
        <v>256</v>
      </c>
      <c r="T1003" s="201">
        <v>1000</v>
      </c>
      <c r="U1003" s="213">
        <v>6</v>
      </c>
      <c r="V1003" s="213">
        <v>5</v>
      </c>
      <c r="W1003" s="254">
        <v>4</v>
      </c>
      <c r="X1003" s="213" t="s">
        <v>762</v>
      </c>
      <c r="Y1003" s="249">
        <f t="shared" si="306"/>
        <v>5</v>
      </c>
      <c r="Z1003" s="199">
        <f t="shared" si="304"/>
        <v>3.287E-3</v>
      </c>
      <c r="AA1003" s="461"/>
      <c r="AB1003" s="485"/>
      <c r="AC1003" s="486"/>
    </row>
    <row r="1004" spans="1:195" ht="13.35" customHeight="1" x14ac:dyDescent="0.2">
      <c r="A1004" s="430"/>
      <c r="B1004" s="183"/>
      <c r="C1004" s="218"/>
      <c r="D1004" s="314"/>
      <c r="E1004" s="222"/>
      <c r="F1004" s="223"/>
      <c r="G1004" s="221"/>
      <c r="H1004" s="224"/>
      <c r="I1004" s="224">
        <v>9</v>
      </c>
      <c r="J1004" s="252" t="s">
        <v>258</v>
      </c>
      <c r="K1004" s="201">
        <v>1000</v>
      </c>
      <c r="L1004" s="211">
        <v>21</v>
      </c>
      <c r="M1004" s="213">
        <v>20</v>
      </c>
      <c r="N1004" s="213">
        <v>19</v>
      </c>
      <c r="O1004" s="203" t="s">
        <v>55</v>
      </c>
      <c r="P1004" s="249">
        <f t="shared" si="308"/>
        <v>20</v>
      </c>
      <c r="Q1004" s="199">
        <f t="shared" si="305"/>
        <v>1.3148E-2</v>
      </c>
      <c r="R1004" s="277"/>
      <c r="S1004" s="252" t="s">
        <v>252</v>
      </c>
      <c r="T1004" s="201">
        <v>1000</v>
      </c>
      <c r="U1004" s="213">
        <v>28</v>
      </c>
      <c r="V1004" s="213">
        <v>8</v>
      </c>
      <c r="W1004" s="254">
        <v>16</v>
      </c>
      <c r="X1004" s="213" t="s">
        <v>762</v>
      </c>
      <c r="Y1004" s="249">
        <f t="shared" si="306"/>
        <v>17.333333333333332</v>
      </c>
      <c r="Z1004" s="199">
        <f t="shared" si="304"/>
        <v>1.1394933333333333E-2</v>
      </c>
      <c r="AA1004" s="461"/>
      <c r="AB1004" s="302"/>
      <c r="AC1004" s="486"/>
      <c r="AQ1004" s="14"/>
      <c r="AR1004" s="14"/>
      <c r="AS1004" s="14"/>
      <c r="AT1004" s="14"/>
    </row>
    <row r="1005" spans="1:195" ht="13.35" customHeight="1" x14ac:dyDescent="0.2">
      <c r="A1005" s="430"/>
      <c r="B1005" s="183"/>
      <c r="C1005" s="218"/>
      <c r="D1005" s="314"/>
      <c r="E1005" s="222"/>
      <c r="F1005" s="223"/>
      <c r="G1005" s="221"/>
      <c r="H1005" s="224"/>
      <c r="I1005" s="224">
        <v>10</v>
      </c>
      <c r="J1005" s="252" t="s">
        <v>260</v>
      </c>
      <c r="K1005" s="201">
        <v>1000</v>
      </c>
      <c r="L1005" s="211">
        <v>21</v>
      </c>
      <c r="M1005" s="213">
        <v>20</v>
      </c>
      <c r="N1005" s="213">
        <v>19</v>
      </c>
      <c r="O1005" s="203" t="s">
        <v>55</v>
      </c>
      <c r="P1005" s="249">
        <f t="shared" si="308"/>
        <v>20</v>
      </c>
      <c r="Q1005" s="199">
        <f t="shared" si="305"/>
        <v>1.3148E-2</v>
      </c>
      <c r="R1005" s="277"/>
      <c r="S1005" s="252" t="s">
        <v>254</v>
      </c>
      <c r="T1005" s="201">
        <v>1000</v>
      </c>
      <c r="U1005" s="213">
        <v>28</v>
      </c>
      <c r="V1005" s="213">
        <v>8</v>
      </c>
      <c r="W1005" s="254">
        <v>16</v>
      </c>
      <c r="X1005" s="213" t="s">
        <v>762</v>
      </c>
      <c r="Y1005" s="249">
        <f t="shared" si="306"/>
        <v>17.333333333333332</v>
      </c>
      <c r="Z1005" s="199">
        <f t="shared" si="304"/>
        <v>1.1394933333333333E-2</v>
      </c>
      <c r="AA1005" s="461"/>
      <c r="AB1005" s="302"/>
      <c r="AC1005" s="486"/>
      <c r="AQ1005" s="14"/>
      <c r="AR1005" s="14"/>
      <c r="AS1005" s="14"/>
      <c r="AT1005" s="14"/>
    </row>
    <row r="1006" spans="1:195" ht="13.35" customHeight="1" x14ac:dyDescent="0.2">
      <c r="A1006" s="430"/>
      <c r="B1006" s="183"/>
      <c r="C1006" s="218"/>
      <c r="D1006" s="314"/>
      <c r="E1006" s="222"/>
      <c r="F1006" s="223"/>
      <c r="G1006" s="221"/>
      <c r="H1006" s="224"/>
      <c r="I1006" s="224">
        <v>11</v>
      </c>
      <c r="J1006" s="252" t="s">
        <v>262</v>
      </c>
      <c r="K1006" s="201">
        <v>1000</v>
      </c>
      <c r="L1006" s="211">
        <v>0</v>
      </c>
      <c r="M1006" s="213">
        <v>2</v>
      </c>
      <c r="N1006" s="213">
        <v>0</v>
      </c>
      <c r="O1006" s="203" t="s">
        <v>55</v>
      </c>
      <c r="P1006" s="249">
        <f t="shared" si="308"/>
        <v>0.66666666666666663</v>
      </c>
      <c r="Q1006" s="199">
        <f t="shared" si="305"/>
        <v>4.3826666666666662E-4</v>
      </c>
      <c r="R1006" s="277"/>
      <c r="S1006" s="252" t="s">
        <v>248</v>
      </c>
      <c r="T1006" s="201">
        <v>1000</v>
      </c>
      <c r="U1006" s="213">
        <v>4</v>
      </c>
      <c r="V1006" s="213">
        <v>6</v>
      </c>
      <c r="W1006" s="254">
        <v>8</v>
      </c>
      <c r="X1006" s="213" t="s">
        <v>762</v>
      </c>
      <c r="Y1006" s="249">
        <f>(U1006+V1006+W1006)/3</f>
        <v>6</v>
      </c>
      <c r="Z1006" s="199">
        <f t="shared" si="304"/>
        <v>3.9443999999999998E-3</v>
      </c>
      <c r="AA1006" s="461"/>
      <c r="AB1006" s="302"/>
      <c r="AC1006" s="486"/>
      <c r="AQ1006" s="14"/>
      <c r="AR1006" s="14"/>
      <c r="AS1006" s="14"/>
      <c r="AT1006" s="14"/>
    </row>
    <row r="1007" spans="1:195" ht="13.35" customHeight="1" x14ac:dyDescent="0.2">
      <c r="A1007" s="430"/>
      <c r="B1007" s="183"/>
      <c r="C1007" s="218"/>
      <c r="D1007" s="314"/>
      <c r="E1007" s="222"/>
      <c r="F1007" s="223"/>
      <c r="G1007" s="221"/>
      <c r="H1007" s="224"/>
      <c r="I1007" s="224">
        <v>12</v>
      </c>
      <c r="J1007" s="252" t="s">
        <v>263</v>
      </c>
      <c r="K1007" s="201">
        <v>1000</v>
      </c>
      <c r="L1007" s="211">
        <v>0</v>
      </c>
      <c r="M1007" s="213">
        <v>2</v>
      </c>
      <c r="N1007" s="213">
        <v>0</v>
      </c>
      <c r="O1007" s="203" t="s">
        <v>55</v>
      </c>
      <c r="P1007" s="249">
        <f t="shared" ref="P1007:P1009" si="313">(L1007+M1007+N1007)/3</f>
        <v>0.66666666666666663</v>
      </c>
      <c r="Q1007" s="199">
        <f t="shared" ref="Q1007:Q1009" si="314">1.73*0.38*P1007/K1007</f>
        <v>4.3826666666666662E-4</v>
      </c>
      <c r="R1007" s="277"/>
      <c r="S1007" s="252" t="s">
        <v>250</v>
      </c>
      <c r="T1007" s="201">
        <v>1000</v>
      </c>
      <c r="U1007" s="213">
        <v>4</v>
      </c>
      <c r="V1007" s="213">
        <v>6</v>
      </c>
      <c r="W1007" s="254">
        <v>8</v>
      </c>
      <c r="X1007" s="213" t="s">
        <v>762</v>
      </c>
      <c r="Y1007" s="249">
        <f>(U1007+V1007+W1007)/3</f>
        <v>6</v>
      </c>
      <c r="Z1007" s="199">
        <f t="shared" ref="Z1007:Z1009" si="315">1.73*0.38*Y1007/T1007</f>
        <v>3.9443999999999998E-3</v>
      </c>
      <c r="AA1007" s="461"/>
      <c r="AB1007" s="302"/>
      <c r="AC1007" s="486"/>
      <c r="AQ1007" s="14"/>
      <c r="AR1007" s="14"/>
      <c r="AS1007" s="14"/>
      <c r="AT1007" s="14"/>
    </row>
    <row r="1008" spans="1:195" ht="13.35" customHeight="1" x14ac:dyDescent="0.2">
      <c r="A1008" s="430"/>
      <c r="B1008" s="183"/>
      <c r="C1008" s="218"/>
      <c r="D1008" s="314"/>
      <c r="E1008" s="222"/>
      <c r="F1008" s="223"/>
      <c r="G1008" s="221"/>
      <c r="H1008" s="224"/>
      <c r="I1008" s="224">
        <v>13</v>
      </c>
      <c r="J1008" s="252" t="s">
        <v>40</v>
      </c>
      <c r="K1008" s="201">
        <v>1000</v>
      </c>
      <c r="L1008" s="211">
        <v>0</v>
      </c>
      <c r="M1008" s="213">
        <v>0</v>
      </c>
      <c r="N1008" s="213">
        <v>0</v>
      </c>
      <c r="O1008" s="203" t="s">
        <v>55</v>
      </c>
      <c r="P1008" s="249">
        <f t="shared" ref="P1008" si="316">(L1008+M1008+N1008)/3</f>
        <v>0</v>
      </c>
      <c r="Q1008" s="199">
        <f t="shared" ref="Q1008" si="317">1.73*0.38*P1008/K1008</f>
        <v>0</v>
      </c>
      <c r="R1008" s="277"/>
      <c r="S1008" s="252" t="s">
        <v>40</v>
      </c>
      <c r="T1008" s="201">
        <v>1000</v>
      </c>
      <c r="U1008" s="213">
        <v>0</v>
      </c>
      <c r="V1008" s="213">
        <v>0</v>
      </c>
      <c r="W1008" s="254">
        <v>0</v>
      </c>
      <c r="X1008" s="213" t="s">
        <v>762</v>
      </c>
      <c r="Y1008" s="249">
        <f t="shared" ref="Y1008" si="318">(U1008+V1008+W1008)/3</f>
        <v>0</v>
      </c>
      <c r="Z1008" s="199">
        <f t="shared" ref="Z1008" si="319">1.73*0.38*Y1008/T1008</f>
        <v>0</v>
      </c>
      <c r="AA1008" s="461"/>
      <c r="AB1008" s="302"/>
      <c r="AC1008" s="486"/>
      <c r="AQ1008" s="14"/>
      <c r="AR1008" s="14"/>
      <c r="AS1008" s="14"/>
      <c r="AT1008" s="14"/>
    </row>
    <row r="1009" spans="1:301" ht="13.35" customHeight="1" x14ac:dyDescent="0.2">
      <c r="A1009" s="430"/>
      <c r="B1009" s="183"/>
      <c r="C1009" s="218"/>
      <c r="D1009" s="314"/>
      <c r="E1009" s="222"/>
      <c r="F1009" s="223"/>
      <c r="G1009" s="221"/>
      <c r="H1009" s="224"/>
      <c r="I1009" s="224">
        <v>14</v>
      </c>
      <c r="J1009" s="252" t="s">
        <v>40</v>
      </c>
      <c r="K1009" s="201">
        <v>1000</v>
      </c>
      <c r="L1009" s="211">
        <v>0</v>
      </c>
      <c r="M1009" s="213">
        <v>0</v>
      </c>
      <c r="N1009" s="213">
        <v>0</v>
      </c>
      <c r="O1009" s="203" t="s">
        <v>55</v>
      </c>
      <c r="P1009" s="249">
        <f t="shared" si="313"/>
        <v>0</v>
      </c>
      <c r="Q1009" s="199">
        <f t="shared" si="314"/>
        <v>0</v>
      </c>
      <c r="R1009" s="277"/>
      <c r="S1009" s="252" t="s">
        <v>40</v>
      </c>
      <c r="T1009" s="201">
        <v>1000</v>
      </c>
      <c r="U1009" s="213">
        <v>0</v>
      </c>
      <c r="V1009" s="213">
        <v>0</v>
      </c>
      <c r="W1009" s="254">
        <v>0</v>
      </c>
      <c r="X1009" s="213" t="s">
        <v>762</v>
      </c>
      <c r="Y1009" s="249">
        <f t="shared" ref="Y1009" si="320">(U1009+V1009+W1009)/3</f>
        <v>0</v>
      </c>
      <c r="Z1009" s="199">
        <f t="shared" si="315"/>
        <v>0</v>
      </c>
      <c r="AA1009" s="461"/>
      <c r="AB1009" s="302"/>
      <c r="AC1009" s="486"/>
      <c r="AQ1009" s="14"/>
      <c r="AR1009" s="14"/>
      <c r="AS1009" s="14"/>
      <c r="AT1009" s="14"/>
    </row>
    <row r="1010" spans="1:301" ht="13.35" customHeight="1" x14ac:dyDescent="0.2">
      <c r="A1010" s="430"/>
      <c r="B1010" s="183"/>
      <c r="C1010" s="218"/>
      <c r="D1010" s="314"/>
      <c r="E1010" s="222"/>
      <c r="F1010" s="223"/>
      <c r="G1010" s="221"/>
      <c r="H1010" s="224"/>
      <c r="I1010" s="224">
        <v>15</v>
      </c>
      <c r="J1010" s="252" t="s">
        <v>40</v>
      </c>
      <c r="K1010" s="201">
        <v>1000</v>
      </c>
      <c r="L1010" s="211">
        <v>0</v>
      </c>
      <c r="M1010" s="213">
        <v>0</v>
      </c>
      <c r="N1010" s="213">
        <v>0</v>
      </c>
      <c r="O1010" s="203" t="s">
        <v>55</v>
      </c>
      <c r="P1010" s="249">
        <f t="shared" si="308"/>
        <v>0</v>
      </c>
      <c r="Q1010" s="199">
        <f t="shared" si="305"/>
        <v>0</v>
      </c>
      <c r="R1010" s="277"/>
      <c r="S1010" s="252" t="s">
        <v>40</v>
      </c>
      <c r="T1010" s="201">
        <v>1000</v>
      </c>
      <c r="U1010" s="213">
        <v>0</v>
      </c>
      <c r="V1010" s="213">
        <v>0</v>
      </c>
      <c r="W1010" s="254">
        <v>0</v>
      </c>
      <c r="X1010" s="213" t="s">
        <v>762</v>
      </c>
      <c r="Y1010" s="249">
        <f t="shared" si="306"/>
        <v>0</v>
      </c>
      <c r="Z1010" s="199">
        <f t="shared" si="304"/>
        <v>0</v>
      </c>
      <c r="AA1010" s="461"/>
      <c r="AB1010" s="302"/>
      <c r="AC1010" s="486"/>
      <c r="AQ1010" s="14"/>
      <c r="AR1010" s="14"/>
      <c r="AS1010" s="14"/>
      <c r="AT1010" s="14"/>
    </row>
    <row r="1011" spans="1:301" ht="13.35" customHeight="1" thickBot="1" x14ac:dyDescent="0.25">
      <c r="A1011" s="430"/>
      <c r="B1011" s="227"/>
      <c r="C1011" s="228"/>
      <c r="D1011" s="315"/>
      <c r="E1011" s="230"/>
      <c r="F1011" s="231"/>
      <c r="G1011" s="232"/>
      <c r="H1011" s="233"/>
      <c r="I1011" s="233">
        <v>16</v>
      </c>
      <c r="J1011" s="257" t="s">
        <v>84</v>
      </c>
      <c r="K1011" s="235">
        <v>1000</v>
      </c>
      <c r="L1011" s="235">
        <v>0</v>
      </c>
      <c r="M1011" s="237">
        <v>0</v>
      </c>
      <c r="N1011" s="237">
        <v>0</v>
      </c>
      <c r="O1011" s="237" t="s">
        <v>55</v>
      </c>
      <c r="P1011" s="238">
        <f t="shared" si="308"/>
        <v>0</v>
      </c>
      <c r="Q1011" s="239">
        <f t="shared" si="305"/>
        <v>0</v>
      </c>
      <c r="R1011" s="239"/>
      <c r="S1011" s="257" t="s">
        <v>84</v>
      </c>
      <c r="T1011" s="235">
        <v>1000</v>
      </c>
      <c r="U1011" s="237">
        <v>0</v>
      </c>
      <c r="V1011" s="237">
        <v>0</v>
      </c>
      <c r="W1011" s="258">
        <v>0</v>
      </c>
      <c r="X1011" s="237" t="s">
        <v>762</v>
      </c>
      <c r="Y1011" s="238">
        <f t="shared" si="306"/>
        <v>0</v>
      </c>
      <c r="Z1011" s="239">
        <f t="shared" si="304"/>
        <v>0</v>
      </c>
      <c r="AA1011" s="462"/>
      <c r="AB1011" s="302"/>
      <c r="AC1011" s="486"/>
      <c r="AQ1011" s="14"/>
      <c r="AR1011" s="14"/>
      <c r="AS1011" s="14"/>
      <c r="AT1011" s="14"/>
    </row>
    <row r="1012" spans="1:301" ht="13.35" customHeight="1" thickBot="1" x14ac:dyDescent="0.25">
      <c r="A1012" s="430"/>
      <c r="B1012" s="295">
        <v>44859</v>
      </c>
      <c r="C1012" s="187">
        <v>0.6875</v>
      </c>
      <c r="D1012" s="293">
        <v>0</v>
      </c>
      <c r="E1012" s="189">
        <f>(MAX(L1012:N1012))/K1012/1.44</f>
        <v>0.11444444444444445</v>
      </c>
      <c r="F1012" s="190">
        <f>(MAX(U1012:W1012))/T1012/1.44</f>
        <v>0.14777777777777779</v>
      </c>
      <c r="G1012" s="264" t="s">
        <v>172</v>
      </c>
      <c r="H1012" s="193" t="s">
        <v>28</v>
      </c>
      <c r="I1012" s="193">
        <v>19945</v>
      </c>
      <c r="J1012" s="194" t="s">
        <v>29</v>
      </c>
      <c r="K1012" s="201">
        <v>1250</v>
      </c>
      <c r="L1012" s="249">
        <f>SUM(L1013:L1028)</f>
        <v>206</v>
      </c>
      <c r="M1012" s="249">
        <f>SUM(M1013:M1028)</f>
        <v>159</v>
      </c>
      <c r="N1012" s="249">
        <f>SUM(N1013:N1028)</f>
        <v>187</v>
      </c>
      <c r="O1012" s="203" t="s">
        <v>734</v>
      </c>
      <c r="P1012" s="249">
        <f t="shared" si="308"/>
        <v>184</v>
      </c>
      <c r="Q1012" s="199">
        <f t="shared" si="305"/>
        <v>9.6769279999999999E-2</v>
      </c>
      <c r="R1012" s="310" t="s">
        <v>31</v>
      </c>
      <c r="S1012" s="200" t="s">
        <v>36</v>
      </c>
      <c r="T1012" s="201">
        <v>1250</v>
      </c>
      <c r="U1012" s="249">
        <f>SUM(U1013:U1028)</f>
        <v>266</v>
      </c>
      <c r="V1012" s="249">
        <f>SUM(V1013:V1028)</f>
        <v>228</v>
      </c>
      <c r="W1012" s="251">
        <f>SUM(W1013:W1028)</f>
        <v>247</v>
      </c>
      <c r="X1012" s="203" t="s">
        <v>310</v>
      </c>
      <c r="Y1012" s="249">
        <f t="shared" si="306"/>
        <v>247</v>
      </c>
      <c r="Z1012" s="199">
        <f t="shared" ref="Z1012:Z1031" si="321">1.73*0.38*Y1012/T1012</f>
        <v>0.12990224</v>
      </c>
      <c r="AA1012" s="465" t="s">
        <v>31</v>
      </c>
      <c r="AB1012" s="485">
        <f>Q1012+Z1012</f>
        <v>0.22667152000000002</v>
      </c>
      <c r="AC1012" s="486">
        <f t="shared" si="307"/>
        <v>966.66059999999993</v>
      </c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</row>
    <row r="1013" spans="1:301" ht="13.35" customHeight="1" x14ac:dyDescent="0.2">
      <c r="A1013" s="430"/>
      <c r="B1013" s="183"/>
      <c r="C1013" s="218"/>
      <c r="D1013" s="314"/>
      <c r="E1013" s="222"/>
      <c r="F1013" s="223"/>
      <c r="G1013" s="221"/>
      <c r="H1013" s="224"/>
      <c r="I1013" s="224">
        <v>1</v>
      </c>
      <c r="J1013" s="252" t="s">
        <v>264</v>
      </c>
      <c r="K1013" s="201">
        <v>1250</v>
      </c>
      <c r="L1013" s="249">
        <v>17</v>
      </c>
      <c r="M1013" s="249">
        <v>8</v>
      </c>
      <c r="N1013" s="249">
        <v>14</v>
      </c>
      <c r="O1013" s="203" t="s">
        <v>734</v>
      </c>
      <c r="P1013" s="249">
        <f t="shared" si="308"/>
        <v>13</v>
      </c>
      <c r="Q1013" s="199">
        <f t="shared" ref="Q1013:Q1031" si="322">1.73*0.38*P1013/K1013</f>
        <v>6.8369599999999987E-3</v>
      </c>
      <c r="R1013" s="277"/>
      <c r="S1013" s="252" t="s">
        <v>40</v>
      </c>
      <c r="T1013" s="201">
        <v>1250</v>
      </c>
      <c r="U1013" s="213">
        <v>0</v>
      </c>
      <c r="V1013" s="213">
        <v>0</v>
      </c>
      <c r="W1013" s="254">
        <v>0</v>
      </c>
      <c r="X1013" s="213" t="s">
        <v>310</v>
      </c>
      <c r="Y1013" s="249">
        <f t="shared" ref="Y1013:Y1031" si="323">(U1013+V1013+W1013)/3</f>
        <v>0</v>
      </c>
      <c r="Z1013" s="199">
        <f t="shared" si="321"/>
        <v>0</v>
      </c>
      <c r="AA1013" s="461"/>
      <c r="AB1013" s="302"/>
      <c r="AC1013" s="486"/>
      <c r="AQ1013" s="14"/>
      <c r="AR1013" s="14"/>
      <c r="AS1013" s="14"/>
      <c r="AT1013" s="14"/>
    </row>
    <row r="1014" spans="1:301" ht="13.35" customHeight="1" x14ac:dyDescent="0.2">
      <c r="A1014" s="430"/>
      <c r="B1014" s="183"/>
      <c r="C1014" s="218"/>
      <c r="D1014" s="314"/>
      <c r="E1014" s="222"/>
      <c r="F1014" s="223"/>
      <c r="G1014" s="221"/>
      <c r="H1014" s="224"/>
      <c r="I1014" s="224">
        <v>2</v>
      </c>
      <c r="J1014" s="252" t="s">
        <v>265</v>
      </c>
      <c r="K1014" s="201">
        <v>1250</v>
      </c>
      <c r="L1014" s="249">
        <v>17</v>
      </c>
      <c r="M1014" s="249">
        <v>8</v>
      </c>
      <c r="N1014" s="249">
        <v>14</v>
      </c>
      <c r="O1014" s="203" t="s">
        <v>734</v>
      </c>
      <c r="P1014" s="249">
        <f t="shared" si="308"/>
        <v>13</v>
      </c>
      <c r="Q1014" s="199">
        <f t="shared" si="322"/>
        <v>6.8369599999999987E-3</v>
      </c>
      <c r="R1014" s="277"/>
      <c r="S1014" s="252" t="s">
        <v>40</v>
      </c>
      <c r="T1014" s="201">
        <v>1250</v>
      </c>
      <c r="U1014" s="213">
        <v>0</v>
      </c>
      <c r="V1014" s="213">
        <v>0</v>
      </c>
      <c r="W1014" s="254">
        <v>0</v>
      </c>
      <c r="X1014" s="213" t="s">
        <v>310</v>
      </c>
      <c r="Y1014" s="249">
        <f t="shared" si="323"/>
        <v>0</v>
      </c>
      <c r="Z1014" s="199">
        <f t="shared" si="321"/>
        <v>0</v>
      </c>
      <c r="AA1014" s="461"/>
      <c r="AB1014" s="302"/>
      <c r="AC1014" s="486"/>
      <c r="AQ1014" s="14"/>
      <c r="AR1014" s="14"/>
      <c r="AS1014" s="14"/>
      <c r="AT1014" s="14"/>
    </row>
    <row r="1015" spans="1:301" ht="13.35" customHeight="1" x14ac:dyDescent="0.2">
      <c r="A1015" s="430"/>
      <c r="B1015" s="183"/>
      <c r="C1015" s="218"/>
      <c r="D1015" s="314"/>
      <c r="E1015" s="222"/>
      <c r="F1015" s="223"/>
      <c r="G1015" s="221"/>
      <c r="H1015" s="224"/>
      <c r="I1015" s="224">
        <v>3</v>
      </c>
      <c r="J1015" s="252" t="s">
        <v>266</v>
      </c>
      <c r="K1015" s="201">
        <v>1250</v>
      </c>
      <c r="L1015" s="211">
        <v>22</v>
      </c>
      <c r="M1015" s="213">
        <v>15</v>
      </c>
      <c r="N1015" s="213">
        <v>19</v>
      </c>
      <c r="O1015" s="203" t="s">
        <v>734</v>
      </c>
      <c r="P1015" s="249">
        <f t="shared" si="308"/>
        <v>18.666666666666668</v>
      </c>
      <c r="Q1015" s="199">
        <f t="shared" si="322"/>
        <v>9.8171733333333334E-3</v>
      </c>
      <c r="R1015" s="277"/>
      <c r="S1015" s="252" t="s">
        <v>40</v>
      </c>
      <c r="T1015" s="201">
        <v>1250</v>
      </c>
      <c r="U1015" s="213">
        <v>0</v>
      </c>
      <c r="V1015" s="213">
        <v>0</v>
      </c>
      <c r="W1015" s="254">
        <v>0</v>
      </c>
      <c r="X1015" s="213" t="s">
        <v>310</v>
      </c>
      <c r="Y1015" s="249">
        <f t="shared" si="323"/>
        <v>0</v>
      </c>
      <c r="Z1015" s="199">
        <f t="shared" si="321"/>
        <v>0</v>
      </c>
      <c r="AA1015" s="461"/>
      <c r="AB1015" s="302"/>
      <c r="AC1015" s="486"/>
      <c r="AQ1015" s="14"/>
      <c r="AR1015" s="14"/>
      <c r="AS1015" s="14"/>
      <c r="AT1015" s="14"/>
    </row>
    <row r="1016" spans="1:301" ht="13.35" customHeight="1" x14ac:dyDescent="0.2">
      <c r="A1016" s="430"/>
      <c r="B1016" s="183"/>
      <c r="C1016" s="218"/>
      <c r="D1016" s="314"/>
      <c r="E1016" s="222"/>
      <c r="F1016" s="223"/>
      <c r="G1016" s="221"/>
      <c r="H1016" s="224"/>
      <c r="I1016" s="224">
        <v>4</v>
      </c>
      <c r="J1016" s="252" t="s">
        <v>267</v>
      </c>
      <c r="K1016" s="201">
        <v>1250</v>
      </c>
      <c r="L1016" s="211">
        <v>22</v>
      </c>
      <c r="M1016" s="213">
        <v>15</v>
      </c>
      <c r="N1016" s="213">
        <v>19</v>
      </c>
      <c r="O1016" s="203" t="s">
        <v>734</v>
      </c>
      <c r="P1016" s="249">
        <f t="shared" si="308"/>
        <v>18.666666666666668</v>
      </c>
      <c r="Q1016" s="199">
        <f t="shared" si="322"/>
        <v>9.8171733333333334E-3</v>
      </c>
      <c r="R1016" s="277"/>
      <c r="S1016" s="252" t="s">
        <v>264</v>
      </c>
      <c r="T1016" s="201">
        <v>1250</v>
      </c>
      <c r="U1016" s="213">
        <v>18</v>
      </c>
      <c r="V1016" s="213">
        <v>17</v>
      </c>
      <c r="W1016" s="254">
        <v>18</v>
      </c>
      <c r="X1016" s="213" t="s">
        <v>310</v>
      </c>
      <c r="Y1016" s="249">
        <f t="shared" si="323"/>
        <v>17.666666666666668</v>
      </c>
      <c r="Z1016" s="199">
        <f t="shared" si="321"/>
        <v>9.2912533333333342E-3</v>
      </c>
      <c r="AA1016" s="461"/>
      <c r="AB1016" s="302"/>
      <c r="AC1016" s="486"/>
      <c r="AQ1016" s="14"/>
      <c r="AR1016" s="14"/>
      <c r="AS1016" s="14"/>
      <c r="AT1016" s="14"/>
    </row>
    <row r="1017" spans="1:301" ht="13.35" customHeight="1" x14ac:dyDescent="0.2">
      <c r="A1017" s="430"/>
      <c r="B1017" s="183"/>
      <c r="C1017" s="218"/>
      <c r="D1017" s="314"/>
      <c r="E1017" s="222"/>
      <c r="F1017" s="223"/>
      <c r="G1017" s="221"/>
      <c r="H1017" s="224"/>
      <c r="I1017" s="224">
        <v>5</v>
      </c>
      <c r="J1017" s="252" t="s">
        <v>268</v>
      </c>
      <c r="K1017" s="201">
        <v>1250</v>
      </c>
      <c r="L1017" s="211">
        <v>27</v>
      </c>
      <c r="M1017" s="213">
        <v>22</v>
      </c>
      <c r="N1017" s="213">
        <v>24</v>
      </c>
      <c r="O1017" s="203" t="s">
        <v>734</v>
      </c>
      <c r="P1017" s="249">
        <f t="shared" si="308"/>
        <v>24.333333333333332</v>
      </c>
      <c r="Q1017" s="199">
        <f t="shared" si="322"/>
        <v>1.2797386666666665E-2</v>
      </c>
      <c r="R1017" s="277"/>
      <c r="S1017" s="252" t="s">
        <v>265</v>
      </c>
      <c r="T1017" s="201">
        <v>1250</v>
      </c>
      <c r="U1017" s="213">
        <v>18</v>
      </c>
      <c r="V1017" s="213">
        <v>17</v>
      </c>
      <c r="W1017" s="254">
        <v>18</v>
      </c>
      <c r="X1017" s="213" t="s">
        <v>310</v>
      </c>
      <c r="Y1017" s="249">
        <f t="shared" si="323"/>
        <v>17.666666666666668</v>
      </c>
      <c r="Z1017" s="199">
        <f t="shared" si="321"/>
        <v>9.2912533333333342E-3</v>
      </c>
      <c r="AA1017" s="461"/>
      <c r="AB1017" s="302"/>
      <c r="AC1017" s="486"/>
      <c r="AQ1017" s="14"/>
      <c r="AR1017" s="14"/>
      <c r="AS1017" s="14"/>
      <c r="AT1017" s="14"/>
    </row>
    <row r="1018" spans="1:301" ht="13.35" customHeight="1" x14ac:dyDescent="0.2">
      <c r="A1018" s="430"/>
      <c r="B1018" s="183"/>
      <c r="C1018" s="218"/>
      <c r="D1018" s="314"/>
      <c r="E1018" s="222"/>
      <c r="F1018" s="223"/>
      <c r="G1018" s="221"/>
      <c r="H1018" s="224"/>
      <c r="I1018" s="224">
        <v>6</v>
      </c>
      <c r="J1018" s="252" t="s">
        <v>269</v>
      </c>
      <c r="K1018" s="201">
        <v>1250</v>
      </c>
      <c r="L1018" s="211">
        <v>27</v>
      </c>
      <c r="M1018" s="213">
        <v>22</v>
      </c>
      <c r="N1018" s="213">
        <v>24</v>
      </c>
      <c r="O1018" s="203" t="s">
        <v>734</v>
      </c>
      <c r="P1018" s="249">
        <f t="shared" si="308"/>
        <v>24.333333333333332</v>
      </c>
      <c r="Q1018" s="199">
        <f t="shared" si="322"/>
        <v>1.2797386666666665E-2</v>
      </c>
      <c r="R1018" s="277"/>
      <c r="S1018" s="252" t="s">
        <v>266</v>
      </c>
      <c r="T1018" s="201">
        <v>1250</v>
      </c>
      <c r="U1018" s="213">
        <v>23</v>
      </c>
      <c r="V1018" s="213">
        <v>22</v>
      </c>
      <c r="W1018" s="254">
        <v>22</v>
      </c>
      <c r="X1018" s="213" t="s">
        <v>310</v>
      </c>
      <c r="Y1018" s="249">
        <f t="shared" si="323"/>
        <v>22.333333333333332</v>
      </c>
      <c r="Z1018" s="199">
        <f t="shared" si="321"/>
        <v>1.1745546666666665E-2</v>
      </c>
      <c r="AA1018" s="461"/>
      <c r="AB1018" s="302"/>
      <c r="AC1018" s="486"/>
      <c r="AQ1018" s="14"/>
      <c r="AR1018" s="14"/>
      <c r="AS1018" s="14"/>
      <c r="AT1018" s="14"/>
    </row>
    <row r="1019" spans="1:301" ht="13.35" customHeight="1" x14ac:dyDescent="0.2">
      <c r="A1019" s="430"/>
      <c r="B1019" s="183"/>
      <c r="C1019" s="218"/>
      <c r="D1019" s="314"/>
      <c r="E1019" s="222"/>
      <c r="F1019" s="223"/>
      <c r="G1019" s="221"/>
      <c r="H1019" s="224"/>
      <c r="I1019" s="224">
        <v>7</v>
      </c>
      <c r="J1019" s="252" t="s">
        <v>270</v>
      </c>
      <c r="K1019" s="201">
        <v>1250</v>
      </c>
      <c r="L1019" s="211">
        <v>2</v>
      </c>
      <c r="M1019" s="213">
        <v>1</v>
      </c>
      <c r="N1019" s="213">
        <v>1</v>
      </c>
      <c r="O1019" s="203" t="s">
        <v>734</v>
      </c>
      <c r="P1019" s="249">
        <f t="shared" si="308"/>
        <v>1.3333333333333333</v>
      </c>
      <c r="Q1019" s="199">
        <f t="shared" si="322"/>
        <v>7.0122666666666664E-4</v>
      </c>
      <c r="R1019" s="277"/>
      <c r="S1019" s="252" t="s">
        <v>267</v>
      </c>
      <c r="T1019" s="201">
        <v>1250</v>
      </c>
      <c r="U1019" s="213">
        <v>23</v>
      </c>
      <c r="V1019" s="213">
        <v>22</v>
      </c>
      <c r="W1019" s="254">
        <v>22</v>
      </c>
      <c r="X1019" s="213" t="s">
        <v>310</v>
      </c>
      <c r="Y1019" s="249">
        <f t="shared" si="323"/>
        <v>22.333333333333332</v>
      </c>
      <c r="Z1019" s="199">
        <f t="shared" si="321"/>
        <v>1.1745546666666665E-2</v>
      </c>
      <c r="AA1019" s="461"/>
      <c r="AB1019" s="302"/>
      <c r="AC1019" s="486"/>
      <c r="AQ1019" s="14"/>
      <c r="AR1019" s="14"/>
      <c r="AS1019" s="14"/>
      <c r="AT1019" s="14"/>
    </row>
    <row r="1020" spans="1:301" ht="13.35" customHeight="1" x14ac:dyDescent="0.2">
      <c r="A1020" s="430"/>
      <c r="B1020" s="183"/>
      <c r="C1020" s="218"/>
      <c r="D1020" s="314"/>
      <c r="E1020" s="222"/>
      <c r="F1020" s="223"/>
      <c r="G1020" s="221"/>
      <c r="H1020" s="224"/>
      <c r="I1020" s="224">
        <v>8</v>
      </c>
      <c r="J1020" s="252" t="s">
        <v>271</v>
      </c>
      <c r="K1020" s="201">
        <v>1250</v>
      </c>
      <c r="L1020" s="211">
        <v>21</v>
      </c>
      <c r="M1020" s="213">
        <v>18</v>
      </c>
      <c r="N1020" s="213">
        <v>19</v>
      </c>
      <c r="O1020" s="203" t="s">
        <v>734</v>
      </c>
      <c r="P1020" s="249">
        <f t="shared" si="308"/>
        <v>19.333333333333332</v>
      </c>
      <c r="Q1020" s="199">
        <f t="shared" si="322"/>
        <v>1.0167786666666666E-2</v>
      </c>
      <c r="R1020" s="277"/>
      <c r="S1020" s="252" t="s">
        <v>268</v>
      </c>
      <c r="T1020" s="201">
        <v>1250</v>
      </c>
      <c r="U1020" s="213">
        <v>20</v>
      </c>
      <c r="V1020" s="213">
        <v>12</v>
      </c>
      <c r="W1020" s="254">
        <v>19</v>
      </c>
      <c r="X1020" s="213" t="s">
        <v>310</v>
      </c>
      <c r="Y1020" s="249">
        <f t="shared" si="323"/>
        <v>17</v>
      </c>
      <c r="Z1020" s="199">
        <f t="shared" si="321"/>
        <v>8.9406399999999997E-3</v>
      </c>
      <c r="AA1020" s="461"/>
      <c r="AB1020" s="302"/>
      <c r="AC1020" s="486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/>
      <c r="FL1020" s="14"/>
      <c r="FM1020" s="14"/>
      <c r="FN1020" s="14"/>
      <c r="FO1020" s="14"/>
      <c r="FP1020" s="14"/>
      <c r="FQ1020" s="14"/>
      <c r="FR1020" s="14"/>
      <c r="FS1020" s="14"/>
      <c r="FT1020" s="14"/>
      <c r="FU1020" s="14"/>
      <c r="FV1020" s="14"/>
      <c r="FW1020" s="14"/>
      <c r="FX1020" s="14"/>
      <c r="FY1020" s="14"/>
      <c r="FZ1020" s="14"/>
      <c r="GA1020" s="14"/>
      <c r="GB1020" s="14"/>
      <c r="GC1020" s="14"/>
      <c r="GD1020" s="14"/>
      <c r="GE1020" s="14"/>
      <c r="GF1020" s="14"/>
      <c r="GG1020" s="14"/>
      <c r="GH1020" s="14"/>
      <c r="GI1020" s="14"/>
      <c r="GJ1020" s="14"/>
      <c r="GK1020" s="14"/>
      <c r="GL1020" s="14"/>
      <c r="GM1020" s="14"/>
      <c r="GN1020" s="14"/>
      <c r="GO1020" s="14"/>
      <c r="GP1020" s="14"/>
      <c r="GQ1020" s="14"/>
      <c r="GR1020" s="14"/>
      <c r="GS1020" s="14"/>
      <c r="GT1020" s="14"/>
      <c r="GU1020" s="14"/>
      <c r="GV1020" s="14"/>
      <c r="GW1020" s="14"/>
      <c r="GX1020" s="14"/>
      <c r="GY1020" s="14"/>
      <c r="GZ1020" s="14"/>
      <c r="HA1020" s="14"/>
      <c r="HB1020" s="14"/>
      <c r="HC1020" s="14"/>
      <c r="HD1020" s="14"/>
      <c r="HE1020" s="14"/>
      <c r="HF1020" s="14"/>
      <c r="HG1020" s="14"/>
      <c r="HH1020" s="14"/>
      <c r="HI1020" s="14"/>
      <c r="HJ1020" s="14"/>
      <c r="HK1020" s="14"/>
      <c r="HL1020" s="14"/>
      <c r="HM1020" s="14"/>
      <c r="HN1020" s="14"/>
      <c r="HO1020" s="14"/>
      <c r="HP1020" s="14"/>
      <c r="HQ1020" s="14"/>
      <c r="HR1020" s="14"/>
      <c r="HS1020" s="14"/>
      <c r="HT1020" s="14"/>
      <c r="HU1020" s="14"/>
      <c r="HV1020" s="14"/>
      <c r="HW1020" s="14"/>
      <c r="HX1020" s="14"/>
      <c r="HY1020" s="14"/>
      <c r="HZ1020" s="14"/>
      <c r="IA1020" s="14"/>
      <c r="IB1020" s="14"/>
      <c r="IC1020" s="14"/>
      <c r="ID1020" s="14"/>
      <c r="IE1020" s="14"/>
      <c r="IF1020" s="14"/>
      <c r="IG1020" s="14"/>
      <c r="IH1020" s="14"/>
      <c r="II1020" s="14"/>
      <c r="IJ1020" s="14"/>
      <c r="IK1020" s="14"/>
      <c r="IL1020" s="14"/>
      <c r="IM1020" s="14"/>
      <c r="IN1020" s="14"/>
      <c r="IO1020" s="14"/>
      <c r="IP1020" s="14"/>
      <c r="IQ1020" s="14"/>
      <c r="IR1020" s="14"/>
      <c r="IS1020" s="14"/>
      <c r="IT1020" s="14"/>
      <c r="IU1020" s="14"/>
      <c r="IV1020" s="14"/>
      <c r="IW1020" s="14"/>
      <c r="IX1020" s="14"/>
      <c r="IY1020" s="14"/>
      <c r="IZ1020" s="14"/>
      <c r="JA1020" s="14"/>
      <c r="JB1020" s="14"/>
      <c r="JC1020" s="14"/>
      <c r="JD1020" s="14"/>
      <c r="JE1020" s="14"/>
      <c r="JF1020" s="14"/>
      <c r="JG1020" s="14"/>
      <c r="JH1020" s="14"/>
      <c r="JI1020" s="14"/>
      <c r="JJ1020" s="14"/>
      <c r="JK1020" s="14"/>
      <c r="JL1020" s="14"/>
      <c r="JM1020" s="14"/>
      <c r="JN1020" s="14"/>
      <c r="JO1020" s="14"/>
      <c r="JP1020" s="14"/>
      <c r="JQ1020" s="14"/>
      <c r="JR1020" s="14"/>
      <c r="JS1020" s="14"/>
      <c r="JT1020" s="14"/>
      <c r="JU1020" s="14"/>
      <c r="JV1020" s="14"/>
      <c r="JW1020" s="14"/>
      <c r="JX1020" s="14"/>
      <c r="JY1020" s="14"/>
      <c r="JZ1020" s="14"/>
      <c r="KA1020" s="14"/>
      <c r="KB1020" s="14"/>
      <c r="KC1020" s="14"/>
      <c r="KD1020" s="14"/>
      <c r="KE1020" s="14"/>
      <c r="KF1020" s="14"/>
      <c r="KG1020" s="14"/>
      <c r="KH1020" s="14"/>
      <c r="KI1020" s="14"/>
      <c r="KJ1020" s="14"/>
      <c r="KK1020" s="14"/>
      <c r="KL1020" s="14"/>
      <c r="KM1020" s="14"/>
      <c r="KN1020" s="14"/>
      <c r="KO1020" s="14"/>
    </row>
    <row r="1021" spans="1:301" s="14" customFormat="1" ht="13.35" customHeight="1" x14ac:dyDescent="0.2">
      <c r="A1021" s="430"/>
      <c r="B1021" s="183"/>
      <c r="C1021" s="218"/>
      <c r="D1021" s="314"/>
      <c r="E1021" s="222"/>
      <c r="F1021" s="223"/>
      <c r="G1021" s="221"/>
      <c r="H1021" s="224"/>
      <c r="I1021" s="224">
        <v>9</v>
      </c>
      <c r="J1021" s="252" t="s">
        <v>272</v>
      </c>
      <c r="K1021" s="201">
        <v>1250</v>
      </c>
      <c r="L1021" s="211">
        <v>21</v>
      </c>
      <c r="M1021" s="213">
        <v>18</v>
      </c>
      <c r="N1021" s="213">
        <v>19</v>
      </c>
      <c r="O1021" s="203" t="s">
        <v>734</v>
      </c>
      <c r="P1021" s="249">
        <f t="shared" si="308"/>
        <v>19.333333333333332</v>
      </c>
      <c r="Q1021" s="199">
        <f t="shared" si="322"/>
        <v>1.0167786666666666E-2</v>
      </c>
      <c r="R1021" s="277"/>
      <c r="S1021" s="252" t="s">
        <v>269</v>
      </c>
      <c r="T1021" s="201">
        <v>1250</v>
      </c>
      <c r="U1021" s="213">
        <v>20</v>
      </c>
      <c r="V1021" s="213">
        <v>12</v>
      </c>
      <c r="W1021" s="254">
        <v>19</v>
      </c>
      <c r="X1021" s="213" t="s">
        <v>310</v>
      </c>
      <c r="Y1021" s="249">
        <f t="shared" si="323"/>
        <v>17</v>
      </c>
      <c r="Z1021" s="199">
        <f t="shared" si="321"/>
        <v>8.9406399999999997E-3</v>
      </c>
      <c r="AA1021" s="461"/>
      <c r="AB1021" s="485"/>
      <c r="AC1021" s="486"/>
    </row>
    <row r="1022" spans="1:301" ht="13.35" customHeight="1" x14ac:dyDescent="0.2">
      <c r="A1022" s="430"/>
      <c r="B1022" s="183"/>
      <c r="C1022" s="218"/>
      <c r="D1022" s="314"/>
      <c r="E1022" s="222"/>
      <c r="F1022" s="223"/>
      <c r="G1022" s="221"/>
      <c r="H1022" s="224"/>
      <c r="I1022" s="224">
        <v>10</v>
      </c>
      <c r="J1022" s="252" t="s">
        <v>273</v>
      </c>
      <c r="K1022" s="201">
        <v>1250</v>
      </c>
      <c r="L1022" s="211">
        <v>15</v>
      </c>
      <c r="M1022" s="213">
        <v>16</v>
      </c>
      <c r="N1022" s="213">
        <v>17</v>
      </c>
      <c r="O1022" s="203" t="s">
        <v>734</v>
      </c>
      <c r="P1022" s="249">
        <f t="shared" ref="P1022:P1024" si="324">(L1022+M1022+N1022)/3</f>
        <v>16</v>
      </c>
      <c r="Q1022" s="199">
        <f t="shared" ref="Q1022:Q1024" si="325">1.73*0.38*P1022/K1022</f>
        <v>8.4147200000000005E-3</v>
      </c>
      <c r="R1022" s="277"/>
      <c r="S1022" s="252" t="s">
        <v>270</v>
      </c>
      <c r="T1022" s="201">
        <v>1250</v>
      </c>
      <c r="U1022" s="213">
        <v>8</v>
      </c>
      <c r="V1022" s="213">
        <v>8</v>
      </c>
      <c r="W1022" s="254">
        <v>9</v>
      </c>
      <c r="X1022" s="213" t="s">
        <v>310</v>
      </c>
      <c r="Y1022" s="249">
        <f t="shared" ref="Y1022:Y1024" si="326">(U1022+V1022+W1022)/3</f>
        <v>8.3333333333333339</v>
      </c>
      <c r="Z1022" s="199">
        <f t="shared" ref="Z1022:Z1024" si="327">1.73*0.38*Y1022/T1022</f>
        <v>4.3826666666666667E-3</v>
      </c>
      <c r="AA1022" s="461"/>
      <c r="AB1022" s="302"/>
      <c r="AC1022" s="486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  <c r="FS1022" s="14"/>
      <c r="FT1022" s="14"/>
      <c r="FU1022" s="14"/>
      <c r="FV1022" s="14"/>
      <c r="FW1022" s="14"/>
      <c r="FX1022" s="14"/>
      <c r="FY1022" s="14"/>
      <c r="FZ1022" s="14"/>
      <c r="GA1022" s="14"/>
      <c r="GB1022" s="14"/>
      <c r="GC1022" s="14"/>
      <c r="GD1022" s="14"/>
      <c r="GE1022" s="14"/>
      <c r="GF1022" s="14"/>
      <c r="GG1022" s="14"/>
      <c r="GH1022" s="14"/>
      <c r="GI1022" s="14"/>
      <c r="GJ1022" s="14"/>
      <c r="GK1022" s="14"/>
      <c r="GL1022" s="14"/>
      <c r="GM1022" s="14"/>
      <c r="GN1022" s="14"/>
      <c r="GO1022" s="14"/>
      <c r="GP1022" s="14"/>
      <c r="GQ1022" s="14"/>
      <c r="GR1022" s="14"/>
      <c r="GS1022" s="14"/>
      <c r="GT1022" s="14"/>
      <c r="GU1022" s="14"/>
      <c r="GV1022" s="14"/>
      <c r="GW1022" s="14"/>
      <c r="GX1022" s="14"/>
      <c r="GY1022" s="14"/>
      <c r="GZ1022" s="14"/>
      <c r="HA1022" s="14"/>
      <c r="HB1022" s="14"/>
      <c r="HC1022" s="14"/>
      <c r="HD1022" s="14"/>
      <c r="HE1022" s="14"/>
      <c r="HF1022" s="14"/>
      <c r="HG1022" s="14"/>
      <c r="HH1022" s="14"/>
      <c r="HI1022" s="14"/>
      <c r="HJ1022" s="14"/>
      <c r="HK1022" s="14"/>
      <c r="HL1022" s="14"/>
      <c r="HM1022" s="14"/>
      <c r="HN1022" s="14"/>
      <c r="HO1022" s="14"/>
      <c r="HP1022" s="14"/>
      <c r="HQ1022" s="14"/>
      <c r="HR1022" s="14"/>
      <c r="HS1022" s="14"/>
      <c r="HT1022" s="14"/>
      <c r="HU1022" s="14"/>
      <c r="HV1022" s="14"/>
      <c r="HW1022" s="14"/>
      <c r="HX1022" s="14"/>
      <c r="HY1022" s="14"/>
      <c r="HZ1022" s="14"/>
      <c r="IA1022" s="14"/>
      <c r="IB1022" s="14"/>
      <c r="IC1022" s="14"/>
      <c r="ID1022" s="14"/>
      <c r="IE1022" s="14"/>
      <c r="IF1022" s="14"/>
      <c r="IG1022" s="14"/>
      <c r="IH1022" s="14"/>
      <c r="II1022" s="14"/>
      <c r="IJ1022" s="14"/>
      <c r="IK1022" s="14"/>
      <c r="IL1022" s="14"/>
      <c r="IM1022" s="14"/>
      <c r="IN1022" s="14"/>
      <c r="IO1022" s="14"/>
      <c r="IP1022" s="14"/>
      <c r="IQ1022" s="14"/>
      <c r="IR1022" s="14"/>
      <c r="IS1022" s="14"/>
      <c r="IT1022" s="14"/>
      <c r="IU1022" s="14"/>
      <c r="IV1022" s="14"/>
      <c r="IW1022" s="14"/>
      <c r="IX1022" s="14"/>
      <c r="IY1022" s="14"/>
      <c r="IZ1022" s="14"/>
      <c r="JA1022" s="14"/>
      <c r="JB1022" s="14"/>
      <c r="JC1022" s="14"/>
      <c r="JD1022" s="14"/>
      <c r="JE1022" s="14"/>
      <c r="JF1022" s="14"/>
      <c r="JG1022" s="14"/>
      <c r="JH1022" s="14"/>
      <c r="JI1022" s="14"/>
      <c r="JJ1022" s="14"/>
      <c r="JK1022" s="14"/>
      <c r="JL1022" s="14"/>
      <c r="JM1022" s="14"/>
      <c r="JN1022" s="14"/>
      <c r="JO1022" s="14"/>
      <c r="JP1022" s="14"/>
      <c r="JQ1022" s="14"/>
      <c r="JR1022" s="14"/>
      <c r="JS1022" s="14"/>
      <c r="JT1022" s="14"/>
      <c r="JU1022" s="14"/>
      <c r="JV1022" s="14"/>
      <c r="JW1022" s="14"/>
      <c r="JX1022" s="14"/>
      <c r="JY1022" s="14"/>
      <c r="JZ1022" s="14"/>
      <c r="KA1022" s="14"/>
      <c r="KB1022" s="14"/>
      <c r="KC1022" s="14"/>
      <c r="KD1022" s="14"/>
      <c r="KE1022" s="14"/>
      <c r="KF1022" s="14"/>
      <c r="KG1022" s="14"/>
      <c r="KH1022" s="14"/>
      <c r="KI1022" s="14"/>
      <c r="KJ1022" s="14"/>
      <c r="KK1022" s="14"/>
      <c r="KL1022" s="14"/>
      <c r="KM1022" s="14"/>
      <c r="KN1022" s="14"/>
      <c r="KO1022" s="14"/>
    </row>
    <row r="1023" spans="1:301" ht="12.75" customHeight="1" x14ac:dyDescent="0.2">
      <c r="A1023" s="430"/>
      <c r="B1023" s="183"/>
      <c r="C1023" s="218"/>
      <c r="D1023" s="314"/>
      <c r="E1023" s="222"/>
      <c r="F1023" s="223"/>
      <c r="G1023" s="221"/>
      <c r="H1023" s="224"/>
      <c r="I1023" s="224">
        <v>11</v>
      </c>
      <c r="J1023" s="252" t="s">
        <v>274</v>
      </c>
      <c r="K1023" s="201">
        <v>1250</v>
      </c>
      <c r="L1023" s="211">
        <v>15</v>
      </c>
      <c r="M1023" s="213">
        <v>16</v>
      </c>
      <c r="N1023" s="213">
        <v>17</v>
      </c>
      <c r="O1023" s="203" t="s">
        <v>734</v>
      </c>
      <c r="P1023" s="249">
        <f t="shared" si="324"/>
        <v>16</v>
      </c>
      <c r="Q1023" s="199">
        <f t="shared" si="325"/>
        <v>8.4147200000000005E-3</v>
      </c>
      <c r="R1023" s="277"/>
      <c r="S1023" s="252" t="s">
        <v>271</v>
      </c>
      <c r="T1023" s="201">
        <v>1250</v>
      </c>
      <c r="U1023" s="213">
        <v>24</v>
      </c>
      <c r="V1023" s="213">
        <v>24</v>
      </c>
      <c r="W1023" s="254">
        <v>23</v>
      </c>
      <c r="X1023" s="213" t="s">
        <v>310</v>
      </c>
      <c r="Y1023" s="249">
        <f t="shared" si="326"/>
        <v>23.666666666666668</v>
      </c>
      <c r="Z1023" s="199">
        <f t="shared" si="327"/>
        <v>1.2446773333333334E-2</v>
      </c>
      <c r="AA1023" s="461"/>
      <c r="AB1023" s="302"/>
      <c r="AC1023" s="486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  <c r="FS1023" s="14"/>
      <c r="FT1023" s="14"/>
      <c r="FU1023" s="14"/>
      <c r="FV1023" s="14"/>
      <c r="FW1023" s="14"/>
      <c r="FX1023" s="14"/>
      <c r="FY1023" s="14"/>
      <c r="FZ1023" s="14"/>
      <c r="GA1023" s="14"/>
      <c r="GB1023" s="14"/>
      <c r="GC1023" s="14"/>
      <c r="GD1023" s="14"/>
      <c r="GE1023" s="14"/>
      <c r="GF1023" s="14"/>
      <c r="GG1023" s="14"/>
      <c r="GH1023" s="14"/>
      <c r="GI1023" s="14"/>
      <c r="GJ1023" s="14"/>
      <c r="GK1023" s="14"/>
      <c r="GL1023" s="14"/>
      <c r="GM1023" s="14"/>
      <c r="GN1023" s="14"/>
      <c r="GO1023" s="14"/>
      <c r="GP1023" s="14"/>
      <c r="GQ1023" s="14"/>
      <c r="GR1023" s="14"/>
      <c r="GS1023" s="14"/>
      <c r="GT1023" s="14"/>
      <c r="GU1023" s="14"/>
      <c r="GV1023" s="14"/>
      <c r="GW1023" s="14"/>
      <c r="GX1023" s="14"/>
      <c r="GY1023" s="14"/>
      <c r="GZ1023" s="14"/>
      <c r="HA1023" s="14"/>
      <c r="HB1023" s="14"/>
      <c r="HC1023" s="14"/>
      <c r="HD1023" s="14"/>
      <c r="HE1023" s="14"/>
      <c r="HF1023" s="14"/>
      <c r="HG1023" s="14"/>
      <c r="HH1023" s="14"/>
      <c r="HI1023" s="14"/>
      <c r="HJ1023" s="14"/>
      <c r="HK1023" s="14"/>
      <c r="HL1023" s="14"/>
      <c r="HM1023" s="14"/>
      <c r="HN1023" s="14"/>
      <c r="HO1023" s="14"/>
      <c r="HP1023" s="14"/>
      <c r="HQ1023" s="14"/>
      <c r="HR1023" s="14"/>
      <c r="HS1023" s="14"/>
      <c r="HT1023" s="14"/>
      <c r="HU1023" s="14"/>
      <c r="HV1023" s="14"/>
      <c r="HW1023" s="14"/>
      <c r="HX1023" s="14"/>
      <c r="HY1023" s="14"/>
      <c r="HZ1023" s="14"/>
      <c r="IA1023" s="14"/>
      <c r="IB1023" s="14"/>
      <c r="IC1023" s="14"/>
      <c r="ID1023" s="14"/>
      <c r="IE1023" s="14"/>
      <c r="IF1023" s="14"/>
      <c r="IG1023" s="14"/>
      <c r="IH1023" s="14"/>
      <c r="II1023" s="14"/>
      <c r="IJ1023" s="14"/>
      <c r="IK1023" s="14"/>
      <c r="IL1023" s="14"/>
      <c r="IM1023" s="14"/>
      <c r="IN1023" s="14"/>
      <c r="IO1023" s="14"/>
      <c r="IP1023" s="14"/>
      <c r="IQ1023" s="14"/>
      <c r="IR1023" s="14"/>
      <c r="IS1023" s="14"/>
      <c r="IT1023" s="14"/>
      <c r="IU1023" s="14"/>
      <c r="IV1023" s="14"/>
      <c r="IW1023" s="14"/>
      <c r="IX1023" s="14"/>
      <c r="IY1023" s="14"/>
      <c r="IZ1023" s="14"/>
      <c r="JA1023" s="14"/>
      <c r="JB1023" s="14"/>
      <c r="JC1023" s="14"/>
      <c r="JD1023" s="14"/>
      <c r="JE1023" s="14"/>
      <c r="JF1023" s="14"/>
      <c r="JG1023" s="14"/>
      <c r="JH1023" s="14"/>
      <c r="JI1023" s="14"/>
      <c r="JJ1023" s="14"/>
      <c r="JK1023" s="14"/>
      <c r="JL1023" s="14"/>
      <c r="JM1023" s="14"/>
      <c r="JN1023" s="14"/>
      <c r="JO1023" s="14"/>
      <c r="JP1023" s="14"/>
      <c r="JQ1023" s="14"/>
      <c r="JR1023" s="14"/>
      <c r="JS1023" s="14"/>
      <c r="JT1023" s="14"/>
      <c r="JU1023" s="14"/>
      <c r="JV1023" s="14"/>
      <c r="JW1023" s="14"/>
      <c r="JX1023" s="14"/>
      <c r="JY1023" s="14"/>
      <c r="JZ1023" s="14"/>
      <c r="KA1023" s="14"/>
      <c r="KB1023" s="14"/>
      <c r="KC1023" s="14"/>
      <c r="KD1023" s="14"/>
      <c r="KE1023" s="14"/>
      <c r="KF1023" s="14"/>
      <c r="KG1023" s="14"/>
      <c r="KH1023" s="14"/>
      <c r="KI1023" s="14"/>
      <c r="KJ1023" s="14"/>
      <c r="KK1023" s="14"/>
      <c r="KL1023" s="14"/>
      <c r="KM1023" s="14"/>
      <c r="KN1023" s="14"/>
      <c r="KO1023" s="14"/>
    </row>
    <row r="1024" spans="1:301" ht="13.35" customHeight="1" x14ac:dyDescent="0.2">
      <c r="A1024" s="430"/>
      <c r="B1024" s="183"/>
      <c r="C1024" s="218"/>
      <c r="D1024" s="314"/>
      <c r="E1024" s="222"/>
      <c r="F1024" s="223"/>
      <c r="G1024" s="221"/>
      <c r="H1024" s="224"/>
      <c r="I1024" s="224">
        <v>12</v>
      </c>
      <c r="J1024" s="252" t="s">
        <v>275</v>
      </c>
      <c r="K1024" s="201">
        <v>1250</v>
      </c>
      <c r="L1024" s="211">
        <v>0</v>
      </c>
      <c r="M1024" s="213">
        <v>0</v>
      </c>
      <c r="N1024" s="213">
        <v>0</v>
      </c>
      <c r="O1024" s="203" t="s">
        <v>734</v>
      </c>
      <c r="P1024" s="249">
        <f t="shared" si="324"/>
        <v>0</v>
      </c>
      <c r="Q1024" s="199">
        <f t="shared" si="325"/>
        <v>0</v>
      </c>
      <c r="R1024" s="277"/>
      <c r="S1024" s="252" t="s">
        <v>272</v>
      </c>
      <c r="T1024" s="201">
        <v>1250</v>
      </c>
      <c r="U1024" s="213">
        <v>24</v>
      </c>
      <c r="V1024" s="213">
        <v>24</v>
      </c>
      <c r="W1024" s="254">
        <v>23</v>
      </c>
      <c r="X1024" s="213" t="s">
        <v>310</v>
      </c>
      <c r="Y1024" s="249">
        <f t="shared" si="326"/>
        <v>23.666666666666668</v>
      </c>
      <c r="Z1024" s="199">
        <f t="shared" si="327"/>
        <v>1.2446773333333334E-2</v>
      </c>
      <c r="AA1024" s="461"/>
      <c r="AB1024" s="302"/>
      <c r="AC1024" s="486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/>
      <c r="FL1024" s="14"/>
      <c r="FM1024" s="14"/>
      <c r="FN1024" s="14"/>
      <c r="FO1024" s="14"/>
      <c r="FP1024" s="14"/>
      <c r="FQ1024" s="14"/>
      <c r="FR1024" s="14"/>
      <c r="FS1024" s="14"/>
      <c r="FT1024" s="14"/>
      <c r="FU1024" s="14"/>
      <c r="FV1024" s="14"/>
      <c r="FW1024" s="14"/>
      <c r="FX1024" s="14"/>
      <c r="FY1024" s="14"/>
      <c r="FZ1024" s="14"/>
      <c r="GA1024" s="14"/>
      <c r="GB1024" s="14"/>
      <c r="GC1024" s="14"/>
      <c r="GD1024" s="14"/>
      <c r="GE1024" s="14"/>
      <c r="GF1024" s="14"/>
      <c r="GG1024" s="14"/>
      <c r="GH1024" s="14"/>
      <c r="GI1024" s="14"/>
      <c r="GJ1024" s="14"/>
      <c r="GK1024" s="14"/>
      <c r="GL1024" s="14"/>
      <c r="GM1024" s="14"/>
      <c r="GN1024" s="14"/>
      <c r="GO1024" s="14"/>
      <c r="GP1024" s="14"/>
      <c r="GQ1024" s="14"/>
      <c r="GR1024" s="14"/>
      <c r="GS1024" s="14"/>
      <c r="GT1024" s="14"/>
      <c r="GU1024" s="14"/>
      <c r="GV1024" s="14"/>
      <c r="GW1024" s="14"/>
      <c r="GX1024" s="14"/>
      <c r="GY1024" s="14"/>
      <c r="GZ1024" s="14"/>
      <c r="HA1024" s="14"/>
      <c r="HB1024" s="14"/>
      <c r="HC1024" s="14"/>
      <c r="HD1024" s="14"/>
      <c r="HE1024" s="14"/>
      <c r="HF1024" s="14"/>
      <c r="HG1024" s="14"/>
      <c r="HH1024" s="14"/>
      <c r="HI1024" s="14"/>
      <c r="HJ1024" s="14"/>
      <c r="HK1024" s="14"/>
      <c r="HL1024" s="14"/>
      <c r="HM1024" s="14"/>
      <c r="HN1024" s="14"/>
      <c r="HO1024" s="14"/>
      <c r="HP1024" s="14"/>
      <c r="HQ1024" s="14"/>
      <c r="HR1024" s="14"/>
      <c r="HS1024" s="14"/>
      <c r="HT1024" s="14"/>
      <c r="HU1024" s="14"/>
      <c r="HV1024" s="14"/>
      <c r="HW1024" s="14"/>
      <c r="HX1024" s="14"/>
      <c r="HY1024" s="14"/>
      <c r="HZ1024" s="14"/>
      <c r="IA1024" s="14"/>
      <c r="IB1024" s="14"/>
      <c r="IC1024" s="14"/>
      <c r="ID1024" s="14"/>
      <c r="IE1024" s="14"/>
      <c r="IF1024" s="14"/>
      <c r="IG1024" s="14"/>
      <c r="IH1024" s="14"/>
      <c r="II1024" s="14"/>
      <c r="IJ1024" s="14"/>
      <c r="IK1024" s="14"/>
      <c r="IL1024" s="14"/>
      <c r="IM1024" s="14"/>
      <c r="IN1024" s="14"/>
      <c r="IO1024" s="14"/>
      <c r="IP1024" s="14"/>
      <c r="IQ1024" s="14"/>
      <c r="IR1024" s="14"/>
      <c r="IS1024" s="14"/>
      <c r="IT1024" s="14"/>
      <c r="IU1024" s="14"/>
      <c r="IV1024" s="14"/>
      <c r="IW1024" s="14"/>
      <c r="IX1024" s="14"/>
      <c r="IY1024" s="14"/>
      <c r="IZ1024" s="14"/>
      <c r="JA1024" s="14"/>
      <c r="JB1024" s="14"/>
      <c r="JC1024" s="14"/>
      <c r="JD1024" s="14"/>
      <c r="JE1024" s="14"/>
      <c r="JF1024" s="14"/>
      <c r="JG1024" s="14"/>
      <c r="JH1024" s="14"/>
      <c r="JI1024" s="14"/>
      <c r="JJ1024" s="14"/>
      <c r="JK1024" s="14"/>
      <c r="JL1024" s="14"/>
      <c r="JM1024" s="14"/>
      <c r="JN1024" s="14"/>
      <c r="JO1024" s="14"/>
      <c r="JP1024" s="14"/>
      <c r="JQ1024" s="14"/>
      <c r="JR1024" s="14"/>
      <c r="JS1024" s="14"/>
      <c r="JT1024" s="14"/>
      <c r="JU1024" s="14"/>
      <c r="JV1024" s="14"/>
      <c r="JW1024" s="14"/>
      <c r="JX1024" s="14"/>
      <c r="JY1024" s="14"/>
      <c r="JZ1024" s="14"/>
      <c r="KA1024" s="14"/>
      <c r="KB1024" s="14"/>
      <c r="KC1024" s="14"/>
      <c r="KD1024" s="14"/>
      <c r="KE1024" s="14"/>
      <c r="KF1024" s="14"/>
      <c r="KG1024" s="14"/>
      <c r="KH1024" s="14"/>
      <c r="KI1024" s="14"/>
      <c r="KJ1024" s="14"/>
      <c r="KK1024" s="14"/>
      <c r="KL1024" s="14"/>
      <c r="KM1024" s="14"/>
      <c r="KN1024" s="14"/>
      <c r="KO1024" s="14"/>
    </row>
    <row r="1025" spans="1:301" ht="13.35" customHeight="1" x14ac:dyDescent="0.2">
      <c r="A1025" s="430"/>
      <c r="B1025" s="183"/>
      <c r="C1025" s="218"/>
      <c r="D1025" s="314"/>
      <c r="E1025" s="222"/>
      <c r="F1025" s="223"/>
      <c r="G1025" s="221"/>
      <c r="H1025" s="224"/>
      <c r="I1025" s="224">
        <v>13</v>
      </c>
      <c r="J1025" s="252" t="s">
        <v>276</v>
      </c>
      <c r="K1025" s="201">
        <v>1250</v>
      </c>
      <c r="L1025" s="211">
        <v>0</v>
      </c>
      <c r="M1025" s="213">
        <v>0</v>
      </c>
      <c r="N1025" s="213">
        <v>0</v>
      </c>
      <c r="O1025" s="203" t="s">
        <v>734</v>
      </c>
      <c r="P1025" s="249">
        <f t="shared" si="308"/>
        <v>0</v>
      </c>
      <c r="Q1025" s="199">
        <f t="shared" si="322"/>
        <v>0</v>
      </c>
      <c r="R1025" s="277"/>
      <c r="S1025" s="252" t="s">
        <v>273</v>
      </c>
      <c r="T1025" s="201">
        <v>1250</v>
      </c>
      <c r="U1025" s="213">
        <v>15</v>
      </c>
      <c r="V1025" s="213">
        <v>11</v>
      </c>
      <c r="W1025" s="254">
        <v>12</v>
      </c>
      <c r="X1025" s="213" t="s">
        <v>310</v>
      </c>
      <c r="Y1025" s="249">
        <f t="shared" si="323"/>
        <v>12.666666666666666</v>
      </c>
      <c r="Z1025" s="199">
        <f t="shared" si="321"/>
        <v>6.6616533333333323E-3</v>
      </c>
      <c r="AA1025" s="461"/>
      <c r="AB1025" s="302"/>
      <c r="AC1025" s="486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  <c r="FS1025" s="14"/>
      <c r="FT1025" s="14"/>
      <c r="FU1025" s="14"/>
      <c r="FV1025" s="14"/>
      <c r="FW1025" s="14"/>
      <c r="FX1025" s="14"/>
      <c r="FY1025" s="14"/>
      <c r="FZ1025" s="14"/>
      <c r="GA1025" s="14"/>
      <c r="GB1025" s="14"/>
      <c r="GC1025" s="14"/>
      <c r="GD1025" s="14"/>
      <c r="GE1025" s="14"/>
      <c r="GF1025" s="14"/>
      <c r="GG1025" s="14"/>
      <c r="GH1025" s="14"/>
      <c r="GI1025" s="14"/>
      <c r="GJ1025" s="14"/>
      <c r="GK1025" s="14"/>
      <c r="GL1025" s="14"/>
      <c r="GM1025" s="14"/>
      <c r="GN1025" s="14"/>
      <c r="GO1025" s="14"/>
      <c r="GP1025" s="14"/>
      <c r="GQ1025" s="14"/>
      <c r="GR1025" s="14"/>
      <c r="GS1025" s="14"/>
      <c r="GT1025" s="14"/>
      <c r="GU1025" s="14"/>
      <c r="GV1025" s="14"/>
      <c r="GW1025" s="14"/>
      <c r="GX1025" s="14"/>
      <c r="GY1025" s="14"/>
      <c r="GZ1025" s="14"/>
      <c r="HA1025" s="14"/>
      <c r="HB1025" s="14"/>
      <c r="HC1025" s="14"/>
      <c r="HD1025" s="14"/>
      <c r="HE1025" s="14"/>
      <c r="HF1025" s="14"/>
      <c r="HG1025" s="14"/>
      <c r="HH1025" s="14"/>
      <c r="HI1025" s="14"/>
      <c r="HJ1025" s="14"/>
      <c r="HK1025" s="14"/>
      <c r="HL1025" s="14"/>
      <c r="HM1025" s="14"/>
      <c r="HN1025" s="14"/>
      <c r="HO1025" s="14"/>
      <c r="HP1025" s="14"/>
      <c r="HQ1025" s="14"/>
      <c r="HR1025" s="14"/>
      <c r="HS1025" s="14"/>
      <c r="HT1025" s="14"/>
      <c r="HU1025" s="14"/>
      <c r="HV1025" s="14"/>
      <c r="HW1025" s="14"/>
      <c r="HX1025" s="14"/>
      <c r="HY1025" s="14"/>
      <c r="HZ1025" s="14"/>
      <c r="IA1025" s="14"/>
      <c r="IB1025" s="14"/>
      <c r="IC1025" s="14"/>
      <c r="ID1025" s="14"/>
      <c r="IE1025" s="14"/>
      <c r="IF1025" s="14"/>
      <c r="IG1025" s="14"/>
      <c r="IH1025" s="14"/>
      <c r="II1025" s="14"/>
      <c r="IJ1025" s="14"/>
      <c r="IK1025" s="14"/>
      <c r="IL1025" s="14"/>
      <c r="IM1025" s="14"/>
      <c r="IN1025" s="14"/>
      <c r="IO1025" s="14"/>
      <c r="IP1025" s="14"/>
      <c r="IQ1025" s="14"/>
      <c r="IR1025" s="14"/>
      <c r="IS1025" s="14"/>
      <c r="IT1025" s="14"/>
      <c r="IU1025" s="14"/>
      <c r="IV1025" s="14"/>
      <c r="IW1025" s="14"/>
      <c r="IX1025" s="14"/>
      <c r="IY1025" s="14"/>
      <c r="IZ1025" s="14"/>
      <c r="JA1025" s="14"/>
      <c r="JB1025" s="14"/>
      <c r="JC1025" s="14"/>
      <c r="JD1025" s="14"/>
      <c r="JE1025" s="14"/>
      <c r="JF1025" s="14"/>
      <c r="JG1025" s="14"/>
      <c r="JH1025" s="14"/>
      <c r="JI1025" s="14"/>
      <c r="JJ1025" s="14"/>
      <c r="JK1025" s="14"/>
      <c r="JL1025" s="14"/>
      <c r="JM1025" s="14"/>
      <c r="JN1025" s="14"/>
      <c r="JO1025" s="14"/>
      <c r="JP1025" s="14"/>
      <c r="JQ1025" s="14"/>
      <c r="JR1025" s="14"/>
      <c r="JS1025" s="14"/>
      <c r="JT1025" s="14"/>
      <c r="JU1025" s="14"/>
      <c r="JV1025" s="14"/>
      <c r="JW1025" s="14"/>
      <c r="JX1025" s="14"/>
      <c r="JY1025" s="14"/>
      <c r="JZ1025" s="14"/>
      <c r="KA1025" s="14"/>
      <c r="KB1025" s="14"/>
      <c r="KC1025" s="14"/>
      <c r="KD1025" s="14"/>
      <c r="KE1025" s="14"/>
      <c r="KF1025" s="14"/>
      <c r="KG1025" s="14"/>
      <c r="KH1025" s="14"/>
      <c r="KI1025" s="14"/>
      <c r="KJ1025" s="14"/>
      <c r="KK1025" s="14"/>
      <c r="KL1025" s="14"/>
      <c r="KM1025" s="14"/>
      <c r="KN1025" s="14"/>
      <c r="KO1025" s="14"/>
    </row>
    <row r="1026" spans="1:301" ht="12.75" customHeight="1" x14ac:dyDescent="0.2">
      <c r="A1026" s="430"/>
      <c r="B1026" s="183"/>
      <c r="C1026" s="218"/>
      <c r="D1026" s="314"/>
      <c r="E1026" s="222"/>
      <c r="F1026" s="223"/>
      <c r="G1026" s="221"/>
      <c r="H1026" s="224"/>
      <c r="I1026" s="224">
        <v>14</v>
      </c>
      <c r="J1026" s="252" t="s">
        <v>40</v>
      </c>
      <c r="K1026" s="201">
        <v>1250</v>
      </c>
      <c r="L1026" s="211">
        <v>0</v>
      </c>
      <c r="M1026" s="213">
        <v>0</v>
      </c>
      <c r="N1026" s="213">
        <v>0</v>
      </c>
      <c r="O1026" s="203" t="s">
        <v>734</v>
      </c>
      <c r="P1026" s="249">
        <f t="shared" si="308"/>
        <v>0</v>
      </c>
      <c r="Q1026" s="199">
        <f t="shared" si="322"/>
        <v>0</v>
      </c>
      <c r="R1026" s="277"/>
      <c r="S1026" s="252" t="s">
        <v>274</v>
      </c>
      <c r="T1026" s="201">
        <v>1250</v>
      </c>
      <c r="U1026" s="213">
        <v>15</v>
      </c>
      <c r="V1026" s="213">
        <v>11</v>
      </c>
      <c r="W1026" s="254">
        <v>12</v>
      </c>
      <c r="X1026" s="213" t="s">
        <v>310</v>
      </c>
      <c r="Y1026" s="249">
        <f t="shared" si="323"/>
        <v>12.666666666666666</v>
      </c>
      <c r="Z1026" s="199">
        <f t="shared" si="321"/>
        <v>6.6616533333333323E-3</v>
      </c>
      <c r="AA1026" s="461"/>
      <c r="AB1026" s="302"/>
      <c r="AC1026" s="486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/>
      <c r="FL1026" s="14"/>
      <c r="FM1026" s="14"/>
      <c r="FN1026" s="14"/>
      <c r="FO1026" s="14"/>
      <c r="FP1026" s="14"/>
      <c r="FQ1026" s="14"/>
      <c r="FR1026" s="14"/>
      <c r="FS1026" s="14"/>
      <c r="FT1026" s="14"/>
      <c r="FU1026" s="14"/>
      <c r="FV1026" s="14"/>
      <c r="FW1026" s="14"/>
      <c r="FX1026" s="14"/>
      <c r="FY1026" s="14"/>
      <c r="FZ1026" s="14"/>
      <c r="GA1026" s="14"/>
      <c r="GB1026" s="14"/>
      <c r="GC1026" s="14"/>
      <c r="GD1026" s="14"/>
      <c r="GE1026" s="14"/>
      <c r="GF1026" s="14"/>
      <c r="GG1026" s="14"/>
      <c r="GH1026" s="14"/>
      <c r="GI1026" s="14"/>
      <c r="GJ1026" s="14"/>
      <c r="GK1026" s="14"/>
      <c r="GL1026" s="14"/>
      <c r="GM1026" s="14"/>
      <c r="GN1026" s="14"/>
      <c r="GO1026" s="14"/>
      <c r="GP1026" s="14"/>
      <c r="GQ1026" s="14"/>
      <c r="GR1026" s="14"/>
      <c r="GS1026" s="14"/>
      <c r="GT1026" s="14"/>
      <c r="GU1026" s="14"/>
      <c r="GV1026" s="14"/>
      <c r="GW1026" s="14"/>
      <c r="GX1026" s="14"/>
      <c r="GY1026" s="14"/>
      <c r="GZ1026" s="14"/>
      <c r="HA1026" s="14"/>
      <c r="HB1026" s="14"/>
      <c r="HC1026" s="14"/>
      <c r="HD1026" s="14"/>
      <c r="HE1026" s="14"/>
      <c r="HF1026" s="14"/>
      <c r="HG1026" s="14"/>
      <c r="HH1026" s="14"/>
      <c r="HI1026" s="14"/>
      <c r="HJ1026" s="14"/>
      <c r="HK1026" s="14"/>
      <c r="HL1026" s="14"/>
      <c r="HM1026" s="14"/>
      <c r="HN1026" s="14"/>
      <c r="HO1026" s="14"/>
      <c r="HP1026" s="14"/>
      <c r="HQ1026" s="14"/>
      <c r="HR1026" s="14"/>
      <c r="HS1026" s="14"/>
      <c r="HT1026" s="14"/>
      <c r="HU1026" s="14"/>
      <c r="HV1026" s="14"/>
      <c r="HW1026" s="14"/>
      <c r="HX1026" s="14"/>
      <c r="HY1026" s="14"/>
      <c r="HZ1026" s="14"/>
      <c r="IA1026" s="14"/>
      <c r="IB1026" s="14"/>
      <c r="IC1026" s="14"/>
      <c r="ID1026" s="14"/>
      <c r="IE1026" s="14"/>
      <c r="IF1026" s="14"/>
      <c r="IG1026" s="14"/>
      <c r="IH1026" s="14"/>
      <c r="II1026" s="14"/>
      <c r="IJ1026" s="14"/>
      <c r="IK1026" s="14"/>
      <c r="IL1026" s="14"/>
      <c r="IM1026" s="14"/>
      <c r="IN1026" s="14"/>
      <c r="IO1026" s="14"/>
      <c r="IP1026" s="14"/>
      <c r="IQ1026" s="14"/>
      <c r="IR1026" s="14"/>
      <c r="IS1026" s="14"/>
      <c r="IT1026" s="14"/>
      <c r="IU1026" s="14"/>
      <c r="IV1026" s="14"/>
      <c r="IW1026" s="14"/>
      <c r="IX1026" s="14"/>
      <c r="IY1026" s="14"/>
      <c r="IZ1026" s="14"/>
      <c r="JA1026" s="14"/>
      <c r="JB1026" s="14"/>
      <c r="JC1026" s="14"/>
      <c r="JD1026" s="14"/>
      <c r="JE1026" s="14"/>
      <c r="JF1026" s="14"/>
      <c r="JG1026" s="14"/>
      <c r="JH1026" s="14"/>
      <c r="JI1026" s="14"/>
      <c r="JJ1026" s="14"/>
      <c r="JK1026" s="14"/>
      <c r="JL1026" s="14"/>
      <c r="JM1026" s="14"/>
      <c r="JN1026" s="14"/>
      <c r="JO1026" s="14"/>
      <c r="JP1026" s="14"/>
      <c r="JQ1026" s="14"/>
      <c r="JR1026" s="14"/>
      <c r="JS1026" s="14"/>
      <c r="JT1026" s="14"/>
      <c r="JU1026" s="14"/>
      <c r="JV1026" s="14"/>
      <c r="JW1026" s="14"/>
      <c r="JX1026" s="14"/>
      <c r="JY1026" s="14"/>
      <c r="JZ1026" s="14"/>
      <c r="KA1026" s="14"/>
      <c r="KB1026" s="14"/>
      <c r="KC1026" s="14"/>
      <c r="KD1026" s="14"/>
      <c r="KE1026" s="14"/>
      <c r="KF1026" s="14"/>
      <c r="KG1026" s="14"/>
      <c r="KH1026" s="14"/>
      <c r="KI1026" s="14"/>
      <c r="KJ1026" s="14"/>
      <c r="KK1026" s="14"/>
      <c r="KL1026" s="14"/>
      <c r="KM1026" s="14"/>
      <c r="KN1026" s="14"/>
      <c r="KO1026" s="14"/>
    </row>
    <row r="1027" spans="1:301" ht="13.35" customHeight="1" x14ac:dyDescent="0.2">
      <c r="A1027" s="430"/>
      <c r="B1027" s="183"/>
      <c r="C1027" s="218"/>
      <c r="D1027" s="314"/>
      <c r="E1027" s="222"/>
      <c r="F1027" s="223"/>
      <c r="G1027" s="221"/>
      <c r="H1027" s="224"/>
      <c r="I1027" s="224">
        <v>15</v>
      </c>
      <c r="J1027" s="252" t="s">
        <v>40</v>
      </c>
      <c r="K1027" s="201">
        <v>1250</v>
      </c>
      <c r="L1027" s="211">
        <v>0</v>
      </c>
      <c r="M1027" s="213">
        <v>0</v>
      </c>
      <c r="N1027" s="213">
        <v>0</v>
      </c>
      <c r="O1027" s="203" t="s">
        <v>734</v>
      </c>
      <c r="P1027" s="249">
        <f t="shared" si="308"/>
        <v>0</v>
      </c>
      <c r="Q1027" s="199">
        <f t="shared" si="322"/>
        <v>0</v>
      </c>
      <c r="R1027" s="277"/>
      <c r="S1027" s="252" t="s">
        <v>275</v>
      </c>
      <c r="T1027" s="201">
        <v>1250</v>
      </c>
      <c r="U1027" s="213">
        <v>29</v>
      </c>
      <c r="V1027" s="213">
        <v>24</v>
      </c>
      <c r="W1027" s="254">
        <v>25</v>
      </c>
      <c r="X1027" s="213" t="s">
        <v>310</v>
      </c>
      <c r="Y1027" s="249">
        <f t="shared" si="323"/>
        <v>26</v>
      </c>
      <c r="Z1027" s="199">
        <f t="shared" si="321"/>
        <v>1.3673919999999997E-2</v>
      </c>
      <c r="AA1027" s="461"/>
      <c r="AB1027" s="302"/>
      <c r="AC1027" s="486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/>
      <c r="FL1027" s="14"/>
      <c r="FM1027" s="14"/>
      <c r="FN1027" s="14"/>
      <c r="FO1027" s="14"/>
      <c r="FP1027" s="14"/>
      <c r="FQ1027" s="14"/>
      <c r="FR1027" s="14"/>
      <c r="FS1027" s="14"/>
      <c r="FT1027" s="14"/>
      <c r="FU1027" s="14"/>
      <c r="FV1027" s="14"/>
      <c r="FW1027" s="14"/>
      <c r="FX1027" s="14"/>
      <c r="FY1027" s="14"/>
      <c r="FZ1027" s="14"/>
      <c r="GA1027" s="14"/>
      <c r="GB1027" s="14"/>
      <c r="GC1027" s="14"/>
      <c r="GD1027" s="14"/>
      <c r="GE1027" s="14"/>
      <c r="GF1027" s="14"/>
      <c r="GG1027" s="14"/>
      <c r="GH1027" s="14"/>
      <c r="GI1027" s="14"/>
      <c r="GJ1027" s="14"/>
      <c r="GK1027" s="14"/>
      <c r="GL1027" s="14"/>
      <c r="GM1027" s="14"/>
      <c r="GN1027" s="14"/>
      <c r="GO1027" s="14"/>
      <c r="GP1027" s="14"/>
      <c r="GQ1027" s="14"/>
      <c r="GR1027" s="14"/>
      <c r="GS1027" s="14"/>
      <c r="GT1027" s="14"/>
      <c r="GU1027" s="14"/>
      <c r="GV1027" s="14"/>
      <c r="GW1027" s="14"/>
      <c r="GX1027" s="14"/>
      <c r="GY1027" s="14"/>
      <c r="GZ1027" s="14"/>
      <c r="HA1027" s="14"/>
      <c r="HB1027" s="14"/>
      <c r="HC1027" s="14"/>
      <c r="HD1027" s="14"/>
      <c r="HE1027" s="14"/>
      <c r="HF1027" s="14"/>
      <c r="HG1027" s="14"/>
      <c r="HH1027" s="14"/>
      <c r="HI1027" s="14"/>
      <c r="HJ1027" s="14"/>
      <c r="HK1027" s="14"/>
      <c r="HL1027" s="14"/>
      <c r="HM1027" s="14"/>
      <c r="HN1027" s="14"/>
      <c r="HO1027" s="14"/>
      <c r="HP1027" s="14"/>
      <c r="HQ1027" s="14"/>
      <c r="HR1027" s="14"/>
      <c r="HS1027" s="14"/>
      <c r="HT1027" s="14"/>
      <c r="HU1027" s="14"/>
      <c r="HV1027" s="14"/>
      <c r="HW1027" s="14"/>
      <c r="HX1027" s="14"/>
      <c r="HY1027" s="14"/>
      <c r="HZ1027" s="14"/>
      <c r="IA1027" s="14"/>
      <c r="IB1027" s="14"/>
      <c r="IC1027" s="14"/>
      <c r="ID1027" s="14"/>
      <c r="IE1027" s="14"/>
      <c r="IF1027" s="14"/>
      <c r="IG1027" s="14"/>
      <c r="IH1027" s="14"/>
      <c r="II1027" s="14"/>
      <c r="IJ1027" s="14"/>
      <c r="IK1027" s="14"/>
      <c r="IL1027" s="14"/>
      <c r="IM1027" s="14"/>
      <c r="IN1027" s="14"/>
      <c r="IO1027" s="14"/>
      <c r="IP1027" s="14"/>
      <c r="IQ1027" s="14"/>
      <c r="IR1027" s="14"/>
      <c r="IS1027" s="14"/>
      <c r="IT1027" s="14"/>
      <c r="IU1027" s="14"/>
      <c r="IV1027" s="14"/>
      <c r="IW1027" s="14"/>
      <c r="IX1027" s="14"/>
      <c r="IY1027" s="14"/>
      <c r="IZ1027" s="14"/>
      <c r="JA1027" s="14"/>
      <c r="JB1027" s="14"/>
      <c r="JC1027" s="14"/>
      <c r="JD1027" s="14"/>
      <c r="JE1027" s="14"/>
      <c r="JF1027" s="14"/>
      <c r="JG1027" s="14"/>
      <c r="JH1027" s="14"/>
      <c r="JI1027" s="14"/>
      <c r="JJ1027" s="14"/>
      <c r="JK1027" s="14"/>
      <c r="JL1027" s="14"/>
      <c r="JM1027" s="14"/>
      <c r="JN1027" s="14"/>
      <c r="JO1027" s="14"/>
      <c r="JP1027" s="14"/>
      <c r="JQ1027" s="14"/>
      <c r="JR1027" s="14"/>
      <c r="JS1027" s="14"/>
      <c r="JT1027" s="14"/>
      <c r="JU1027" s="14"/>
      <c r="JV1027" s="14"/>
      <c r="JW1027" s="14"/>
      <c r="JX1027" s="14"/>
      <c r="JY1027" s="14"/>
      <c r="JZ1027" s="14"/>
      <c r="KA1027" s="14"/>
      <c r="KB1027" s="14"/>
      <c r="KC1027" s="14"/>
      <c r="KD1027" s="14"/>
      <c r="KE1027" s="14"/>
      <c r="KF1027" s="14"/>
      <c r="KG1027" s="14"/>
      <c r="KH1027" s="14"/>
      <c r="KI1027" s="14"/>
      <c r="KJ1027" s="14"/>
      <c r="KK1027" s="14"/>
      <c r="KL1027" s="14"/>
      <c r="KM1027" s="14"/>
      <c r="KN1027" s="14"/>
      <c r="KO1027" s="14"/>
    </row>
    <row r="1028" spans="1:301" ht="13.35" customHeight="1" thickBot="1" x14ac:dyDescent="0.25">
      <c r="A1028" s="431"/>
      <c r="B1028" s="227"/>
      <c r="C1028" s="228"/>
      <c r="D1028" s="315"/>
      <c r="E1028" s="230"/>
      <c r="F1028" s="231"/>
      <c r="G1028" s="232"/>
      <c r="H1028" s="233"/>
      <c r="I1028" s="233">
        <v>16</v>
      </c>
      <c r="J1028" s="257" t="s">
        <v>40</v>
      </c>
      <c r="K1028" s="235">
        <v>1250</v>
      </c>
      <c r="L1028" s="235">
        <v>0</v>
      </c>
      <c r="M1028" s="237">
        <v>0</v>
      </c>
      <c r="N1028" s="237">
        <v>0</v>
      </c>
      <c r="O1028" s="237" t="s">
        <v>734</v>
      </c>
      <c r="P1028" s="238">
        <f t="shared" si="308"/>
        <v>0</v>
      </c>
      <c r="Q1028" s="239">
        <f t="shared" si="322"/>
        <v>0</v>
      </c>
      <c r="R1028" s="239"/>
      <c r="S1028" s="257" t="s">
        <v>276</v>
      </c>
      <c r="T1028" s="235">
        <v>1250</v>
      </c>
      <c r="U1028" s="237">
        <v>29</v>
      </c>
      <c r="V1028" s="237">
        <v>24</v>
      </c>
      <c r="W1028" s="258">
        <v>25</v>
      </c>
      <c r="X1028" s="237" t="s">
        <v>310</v>
      </c>
      <c r="Y1028" s="238">
        <f t="shared" si="323"/>
        <v>26</v>
      </c>
      <c r="Z1028" s="239">
        <f t="shared" si="321"/>
        <v>1.3673919999999997E-2</v>
      </c>
      <c r="AA1028" s="462"/>
      <c r="AB1028" s="302"/>
      <c r="AC1028" s="486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/>
      <c r="FL1028" s="14"/>
      <c r="FM1028" s="14"/>
      <c r="FN1028" s="14"/>
      <c r="FO1028" s="14"/>
      <c r="FP1028" s="14"/>
      <c r="FQ1028" s="14"/>
      <c r="FR1028" s="14"/>
      <c r="FS1028" s="14"/>
      <c r="FT1028" s="14"/>
      <c r="FU1028" s="14"/>
      <c r="FV1028" s="14"/>
      <c r="FW1028" s="14"/>
      <c r="FX1028" s="14"/>
      <c r="FY1028" s="14"/>
      <c r="FZ1028" s="14"/>
      <c r="GA1028" s="14"/>
      <c r="GB1028" s="14"/>
      <c r="GC1028" s="14"/>
      <c r="GD1028" s="14"/>
      <c r="GE1028" s="14"/>
      <c r="GF1028" s="14"/>
      <c r="GG1028" s="14"/>
      <c r="GH1028" s="14"/>
      <c r="GI1028" s="14"/>
      <c r="GJ1028" s="14"/>
      <c r="GK1028" s="14"/>
      <c r="GL1028" s="14"/>
      <c r="GM1028" s="14"/>
      <c r="GN1028" s="14"/>
      <c r="GO1028" s="14"/>
      <c r="GP1028" s="14"/>
      <c r="GQ1028" s="14"/>
      <c r="GR1028" s="14"/>
      <c r="GS1028" s="14"/>
      <c r="GT1028" s="14"/>
      <c r="GU1028" s="14"/>
      <c r="GV1028" s="14"/>
      <c r="GW1028" s="14"/>
      <c r="GX1028" s="14"/>
      <c r="GY1028" s="14"/>
      <c r="GZ1028" s="14"/>
      <c r="HA1028" s="14"/>
      <c r="HB1028" s="14"/>
      <c r="HC1028" s="14"/>
      <c r="HD1028" s="14"/>
      <c r="HE1028" s="14"/>
      <c r="HF1028" s="14"/>
      <c r="HG1028" s="14"/>
      <c r="HH1028" s="14"/>
      <c r="HI1028" s="14"/>
      <c r="HJ1028" s="14"/>
      <c r="HK1028" s="14"/>
      <c r="HL1028" s="14"/>
      <c r="HM1028" s="14"/>
      <c r="HN1028" s="14"/>
      <c r="HO1028" s="14"/>
      <c r="HP1028" s="14"/>
      <c r="HQ1028" s="14"/>
      <c r="HR1028" s="14"/>
      <c r="HS1028" s="14"/>
      <c r="HT1028" s="14"/>
      <c r="HU1028" s="14"/>
      <c r="HV1028" s="14"/>
      <c r="HW1028" s="14"/>
      <c r="HX1028" s="14"/>
      <c r="HY1028" s="14"/>
      <c r="HZ1028" s="14"/>
      <c r="IA1028" s="14"/>
      <c r="IB1028" s="14"/>
      <c r="IC1028" s="14"/>
      <c r="ID1028" s="14"/>
      <c r="IE1028" s="14"/>
      <c r="IF1028" s="14"/>
      <c r="IG1028" s="14"/>
      <c r="IH1028" s="14"/>
      <c r="II1028" s="14"/>
      <c r="IJ1028" s="14"/>
      <c r="IK1028" s="14"/>
      <c r="IL1028" s="14"/>
      <c r="IM1028" s="14"/>
      <c r="IN1028" s="14"/>
      <c r="IO1028" s="14"/>
      <c r="IP1028" s="14"/>
      <c r="IQ1028" s="14"/>
      <c r="IR1028" s="14"/>
      <c r="IS1028" s="14"/>
      <c r="IT1028" s="14"/>
      <c r="IU1028" s="14"/>
      <c r="IV1028" s="14"/>
      <c r="IW1028" s="14"/>
      <c r="IX1028" s="14"/>
      <c r="IY1028" s="14"/>
      <c r="IZ1028" s="14"/>
      <c r="JA1028" s="14"/>
      <c r="JB1028" s="14"/>
      <c r="JC1028" s="14"/>
      <c r="JD1028" s="14"/>
      <c r="JE1028" s="14"/>
      <c r="JF1028" s="14"/>
      <c r="JG1028" s="14"/>
      <c r="JH1028" s="14"/>
      <c r="JI1028" s="14"/>
      <c r="JJ1028" s="14"/>
      <c r="JK1028" s="14"/>
      <c r="JL1028" s="14"/>
      <c r="JM1028" s="14"/>
      <c r="JN1028" s="14"/>
      <c r="JO1028" s="14"/>
      <c r="JP1028" s="14"/>
      <c r="JQ1028" s="14"/>
      <c r="JR1028" s="14"/>
      <c r="JS1028" s="14"/>
      <c r="JT1028" s="14"/>
      <c r="JU1028" s="14"/>
      <c r="JV1028" s="14"/>
      <c r="JW1028" s="14"/>
      <c r="JX1028" s="14"/>
      <c r="JY1028" s="14"/>
      <c r="JZ1028" s="14"/>
      <c r="KA1028" s="14"/>
      <c r="KB1028" s="14"/>
      <c r="KC1028" s="14"/>
      <c r="KD1028" s="14"/>
      <c r="KE1028" s="14"/>
      <c r="KF1028" s="14"/>
      <c r="KG1028" s="14"/>
      <c r="KH1028" s="14"/>
      <c r="KI1028" s="14"/>
      <c r="KJ1028" s="14"/>
      <c r="KK1028" s="14"/>
      <c r="KL1028" s="14"/>
      <c r="KM1028" s="14"/>
      <c r="KN1028" s="14"/>
      <c r="KO1028" s="14"/>
    </row>
    <row r="1029" spans="1:301" s="13" customFormat="1" ht="15.75" customHeight="1" thickBot="1" x14ac:dyDescent="0.25">
      <c r="A1029" s="410" t="s">
        <v>366</v>
      </c>
      <c r="B1029" s="292">
        <v>44862</v>
      </c>
      <c r="C1029" s="327">
        <v>0.64583333333333337</v>
      </c>
      <c r="D1029" s="293">
        <v>20</v>
      </c>
      <c r="E1029" s="189">
        <f t="shared" ref="E1029:E1031" si="328">(MAX(L1029:N1029))/K1029/1.44</f>
        <v>0.14062500000000003</v>
      </c>
      <c r="F1029" s="190">
        <f t="shared" ref="F1029:F1031" si="329">(MAX(U1029:W1029))/T1029/1.44</f>
        <v>0.26041666666666669</v>
      </c>
      <c r="G1029" s="328" t="s">
        <v>172</v>
      </c>
      <c r="H1029" s="329"/>
      <c r="I1029" s="329">
        <v>1</v>
      </c>
      <c r="J1029" s="330" t="s">
        <v>29</v>
      </c>
      <c r="K1029" s="331">
        <v>1600</v>
      </c>
      <c r="L1029" s="261">
        <v>324</v>
      </c>
      <c r="M1029" s="261">
        <v>256</v>
      </c>
      <c r="N1029" s="261">
        <v>272</v>
      </c>
      <c r="O1029" s="261" t="s">
        <v>364</v>
      </c>
      <c r="P1029" s="305">
        <f t="shared" ref="P1029:P1031" si="330">(L1029+M1029+N1029)/3</f>
        <v>284</v>
      </c>
      <c r="Q1029" s="262">
        <f t="shared" si="322"/>
        <v>0.11668849999999999</v>
      </c>
      <c r="R1029" s="325" t="s">
        <v>31</v>
      </c>
      <c r="S1029" s="261" t="s">
        <v>36</v>
      </c>
      <c r="T1029" s="308">
        <v>1600</v>
      </c>
      <c r="U1029" s="261">
        <v>600</v>
      </c>
      <c r="V1029" s="261">
        <v>336</v>
      </c>
      <c r="W1029" s="261">
        <v>372</v>
      </c>
      <c r="X1029" s="325" t="s">
        <v>41</v>
      </c>
      <c r="Y1029" s="305">
        <f t="shared" si="323"/>
        <v>436</v>
      </c>
      <c r="Z1029" s="262">
        <f t="shared" si="321"/>
        <v>0.17914149999999998</v>
      </c>
      <c r="AA1029" s="480" t="s">
        <v>31</v>
      </c>
      <c r="AB1029" s="485">
        <f t="shared" ref="AB1029:AB1031" si="331">Q1029+Z1029</f>
        <v>0.29582999999999998</v>
      </c>
      <c r="AC1029" s="486">
        <f t="shared" si="307"/>
        <v>1126.672</v>
      </c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</row>
    <row r="1030" spans="1:301" s="13" customFormat="1" ht="16.5" customHeight="1" thickBot="1" x14ac:dyDescent="0.25">
      <c r="A1030" s="411"/>
      <c r="B1030" s="292">
        <v>44862</v>
      </c>
      <c r="C1030" s="327">
        <v>0.64583333333333337</v>
      </c>
      <c r="D1030" s="293">
        <v>20</v>
      </c>
      <c r="E1030" s="189">
        <f t="shared" si="328"/>
        <v>0.16666666666666666</v>
      </c>
      <c r="F1030" s="190">
        <f t="shared" si="329"/>
        <v>0.1125</v>
      </c>
      <c r="G1030" s="328" t="s">
        <v>172</v>
      </c>
      <c r="H1030" s="329"/>
      <c r="I1030" s="329">
        <v>2</v>
      </c>
      <c r="J1030" s="330" t="s">
        <v>29</v>
      </c>
      <c r="K1030" s="331">
        <v>2000</v>
      </c>
      <c r="L1030" s="261">
        <v>464</v>
      </c>
      <c r="M1030" s="261">
        <v>480</v>
      </c>
      <c r="N1030" s="261">
        <v>452</v>
      </c>
      <c r="O1030" s="261" t="s">
        <v>364</v>
      </c>
      <c r="P1030" s="305">
        <f t="shared" si="330"/>
        <v>465.33333333333331</v>
      </c>
      <c r="Q1030" s="262">
        <f t="shared" si="322"/>
        <v>0.15295506666666664</v>
      </c>
      <c r="R1030" s="325" t="s">
        <v>31</v>
      </c>
      <c r="S1030" s="261" t="s">
        <v>36</v>
      </c>
      <c r="T1030" s="308">
        <v>2000</v>
      </c>
      <c r="U1030" s="261">
        <v>324</v>
      </c>
      <c r="V1030" s="261">
        <v>256</v>
      </c>
      <c r="W1030" s="261">
        <v>272</v>
      </c>
      <c r="X1030" s="332" t="s">
        <v>364</v>
      </c>
      <c r="Y1030" s="333">
        <f t="shared" si="323"/>
        <v>284</v>
      </c>
      <c r="Z1030" s="334">
        <f t="shared" si="321"/>
        <v>9.3350799999999998E-2</v>
      </c>
      <c r="AA1030" s="481" t="s">
        <v>31</v>
      </c>
      <c r="AB1030" s="485">
        <f t="shared" si="331"/>
        <v>0.24630586666666665</v>
      </c>
      <c r="AC1030" s="486">
        <f t="shared" si="307"/>
        <v>1507.3882666666668</v>
      </c>
      <c r="AD1030" s="14"/>
      <c r="AE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</row>
    <row r="1031" spans="1:301" s="13" customFormat="1" ht="15.75" customHeight="1" thickBot="1" x14ac:dyDescent="0.25">
      <c r="A1031" s="412"/>
      <c r="B1031" s="292">
        <v>44862</v>
      </c>
      <c r="C1031" s="327">
        <v>0.64583333333333337</v>
      </c>
      <c r="D1031" s="293">
        <v>20</v>
      </c>
      <c r="E1031" s="189">
        <f t="shared" si="328"/>
        <v>0.14062500000000003</v>
      </c>
      <c r="F1031" s="190">
        <f t="shared" si="329"/>
        <v>3.125E-2</v>
      </c>
      <c r="G1031" s="335" t="s">
        <v>172</v>
      </c>
      <c r="H1031" s="336"/>
      <c r="I1031" s="336">
        <v>3</v>
      </c>
      <c r="J1031" s="324" t="s">
        <v>29</v>
      </c>
      <c r="K1031" s="308">
        <v>1600</v>
      </c>
      <c r="L1031" s="261">
        <v>320</v>
      </c>
      <c r="M1031" s="261">
        <v>288</v>
      </c>
      <c r="N1031" s="261">
        <v>324</v>
      </c>
      <c r="O1031" s="261" t="s">
        <v>367</v>
      </c>
      <c r="P1031" s="305">
        <f t="shared" si="330"/>
        <v>310.66666666666669</v>
      </c>
      <c r="Q1031" s="262">
        <f t="shared" si="322"/>
        <v>0.12764516666666667</v>
      </c>
      <c r="R1031" s="325" t="s">
        <v>31</v>
      </c>
      <c r="S1031" s="261" t="s">
        <v>36</v>
      </c>
      <c r="T1031" s="308">
        <v>1600</v>
      </c>
      <c r="U1031" s="261">
        <v>72</v>
      </c>
      <c r="V1031" s="261">
        <v>68</v>
      </c>
      <c r="W1031" s="261">
        <v>72</v>
      </c>
      <c r="X1031" s="325" t="s">
        <v>368</v>
      </c>
      <c r="Y1031" s="305">
        <f t="shared" si="323"/>
        <v>70.666666666666671</v>
      </c>
      <c r="Z1031" s="262">
        <f t="shared" si="321"/>
        <v>2.9035166666666671E-2</v>
      </c>
      <c r="AA1031" s="480" t="s">
        <v>31</v>
      </c>
      <c r="AB1031" s="485">
        <f t="shared" si="331"/>
        <v>0.15668033333333334</v>
      </c>
      <c r="AC1031" s="486">
        <f t="shared" si="307"/>
        <v>1349.3114666666665</v>
      </c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</row>
    <row r="1032" spans="1:301" ht="13.35" customHeight="1" thickBot="1" x14ac:dyDescent="0.25">
      <c r="A1032" s="413" t="s">
        <v>470</v>
      </c>
      <c r="B1032" s="292">
        <v>44858</v>
      </c>
      <c r="C1032" s="187">
        <v>0.66666666666666663</v>
      </c>
      <c r="D1032" s="293">
        <v>8</v>
      </c>
      <c r="E1032" s="319">
        <f>(MAX(L1032:N1032))/K1032/1.44</f>
        <v>0.115</v>
      </c>
      <c r="F1032" s="190">
        <f>(MAX(U1032:W1032))/T1032/1.44</f>
        <v>0.11166666666666666</v>
      </c>
      <c r="G1032" s="264" t="s">
        <v>35</v>
      </c>
      <c r="H1032" s="193" t="s">
        <v>28</v>
      </c>
      <c r="I1032" s="193">
        <v>46001</v>
      </c>
      <c r="J1032" s="194" t="s">
        <v>29</v>
      </c>
      <c r="K1032" s="201">
        <v>1250</v>
      </c>
      <c r="L1032" s="249">
        <f>SUM(L1034:L1046)</f>
        <v>200</v>
      </c>
      <c r="M1032" s="249">
        <f t="shared" ref="M1032:N1032" si="332">SUM(M1034:M1046)</f>
        <v>207</v>
      </c>
      <c r="N1032" s="249">
        <f t="shared" si="332"/>
        <v>205</v>
      </c>
      <c r="O1032" s="203" t="s">
        <v>908</v>
      </c>
      <c r="P1032" s="249">
        <f t="shared" ref="P1032:P1046" si="333">(L1032+M1032+N1032)/3</f>
        <v>204</v>
      </c>
      <c r="Q1032" s="199">
        <f t="shared" ref="Q1032:Q1083" si="334">1.73*0.38*P1032/K1032</f>
        <v>0.10728768</v>
      </c>
      <c r="R1032" s="250" t="s">
        <v>31</v>
      </c>
      <c r="S1032" s="200" t="s">
        <v>36</v>
      </c>
      <c r="T1032" s="201">
        <v>1250</v>
      </c>
      <c r="U1032" s="249">
        <f>SUM(U1034:U1046)</f>
        <v>190</v>
      </c>
      <c r="V1032" s="249">
        <f t="shared" ref="V1032:W1032" si="335">SUM(V1034:V1046)</f>
        <v>186</v>
      </c>
      <c r="W1032" s="251">
        <f t="shared" si="335"/>
        <v>201</v>
      </c>
      <c r="X1032" s="203" t="s">
        <v>909</v>
      </c>
      <c r="Y1032" s="249">
        <f t="shared" ref="Y1032:Y1046" si="336">(U1032+V1032+W1032)/3</f>
        <v>192.33333333333334</v>
      </c>
      <c r="Z1032" s="199">
        <f t="shared" ref="Z1032:Z1082" si="337">1.73*0.38*Y1032/T1032</f>
        <v>0.10115194666666667</v>
      </c>
      <c r="AA1032" s="463" t="s">
        <v>31</v>
      </c>
      <c r="AB1032" s="485">
        <f>Q1032+Z1032</f>
        <v>0.20843962666666666</v>
      </c>
      <c r="AC1032" s="486">
        <f t="shared" si="307"/>
        <v>989.45046666666667</v>
      </c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/>
      <c r="FL1032" s="14"/>
      <c r="FM1032" s="14"/>
      <c r="FN1032" s="14"/>
      <c r="FO1032" s="14"/>
      <c r="FP1032" s="14"/>
      <c r="FQ1032" s="14"/>
      <c r="FR1032" s="14"/>
      <c r="FS1032" s="14"/>
      <c r="FT1032" s="14"/>
      <c r="FU1032" s="14"/>
      <c r="FV1032" s="14"/>
      <c r="FW1032" s="14"/>
      <c r="FX1032" s="14"/>
      <c r="FY1032" s="14"/>
      <c r="FZ1032" s="14"/>
      <c r="GA1032" s="14"/>
      <c r="GB1032" s="14"/>
      <c r="GC1032" s="14"/>
      <c r="GD1032" s="14"/>
      <c r="GE1032" s="14"/>
      <c r="GF1032" s="14"/>
      <c r="GG1032" s="14"/>
      <c r="GH1032" s="14"/>
      <c r="GI1032" s="14"/>
      <c r="GJ1032" s="14"/>
      <c r="GK1032" s="14"/>
      <c r="GL1032" s="14"/>
      <c r="GM1032" s="14"/>
      <c r="GN1032" s="14"/>
      <c r="GO1032" s="14"/>
      <c r="GP1032" s="14"/>
      <c r="GQ1032" s="14"/>
      <c r="GR1032" s="14"/>
      <c r="GS1032" s="14"/>
      <c r="GT1032" s="14"/>
      <c r="GU1032" s="14"/>
      <c r="GV1032" s="14"/>
      <c r="GW1032" s="14"/>
      <c r="GX1032" s="14"/>
      <c r="GY1032" s="14"/>
      <c r="GZ1032" s="14"/>
      <c r="HA1032" s="14"/>
      <c r="HB1032" s="14"/>
      <c r="HC1032" s="14"/>
      <c r="HD1032" s="14"/>
      <c r="HE1032" s="14"/>
      <c r="HF1032" s="14"/>
      <c r="HG1032" s="14"/>
      <c r="HH1032" s="14"/>
      <c r="HI1032" s="14"/>
      <c r="HJ1032" s="14"/>
      <c r="HK1032" s="14"/>
      <c r="HL1032" s="14"/>
      <c r="HM1032" s="14"/>
      <c r="HN1032" s="14"/>
      <c r="HO1032" s="14"/>
      <c r="HP1032" s="14"/>
      <c r="HQ1032" s="14"/>
      <c r="HR1032" s="14"/>
      <c r="HS1032" s="14"/>
      <c r="HT1032" s="14"/>
      <c r="HU1032" s="14"/>
      <c r="HV1032" s="14"/>
      <c r="HW1032" s="14"/>
      <c r="HX1032" s="14"/>
      <c r="HY1032" s="14"/>
      <c r="HZ1032" s="14"/>
      <c r="IA1032" s="14"/>
      <c r="IB1032" s="14"/>
      <c r="IC1032" s="14"/>
      <c r="ID1032" s="14"/>
      <c r="IE1032" s="14"/>
      <c r="IF1032" s="14"/>
      <c r="IG1032" s="14"/>
      <c r="IH1032" s="14"/>
      <c r="II1032" s="14"/>
      <c r="IJ1032" s="14"/>
      <c r="IK1032" s="14"/>
      <c r="IL1032" s="14"/>
      <c r="IM1032" s="14"/>
      <c r="IN1032" s="14"/>
      <c r="IO1032" s="14"/>
      <c r="IP1032" s="14"/>
      <c r="IQ1032" s="14"/>
      <c r="IR1032" s="14"/>
      <c r="IS1032" s="14"/>
      <c r="IT1032" s="14"/>
      <c r="IU1032" s="14"/>
      <c r="IV1032" s="14"/>
      <c r="IW1032" s="14"/>
      <c r="IX1032" s="14"/>
      <c r="IY1032" s="14"/>
      <c r="IZ1032" s="14"/>
      <c r="JA1032" s="14"/>
      <c r="JB1032" s="14"/>
      <c r="JC1032" s="14"/>
      <c r="JD1032" s="14"/>
      <c r="JE1032" s="14"/>
      <c r="JF1032" s="14"/>
      <c r="JG1032" s="14"/>
      <c r="JH1032" s="14"/>
      <c r="JI1032" s="14"/>
      <c r="JJ1032" s="14"/>
      <c r="JK1032" s="14"/>
      <c r="JL1032" s="14"/>
      <c r="JM1032" s="14"/>
      <c r="JN1032" s="14"/>
      <c r="JO1032" s="14"/>
      <c r="JP1032" s="14"/>
      <c r="JQ1032" s="14"/>
      <c r="JR1032" s="14"/>
      <c r="JS1032" s="14"/>
      <c r="JT1032" s="14"/>
      <c r="JU1032" s="14"/>
      <c r="JV1032" s="14"/>
      <c r="JW1032" s="14"/>
      <c r="JX1032" s="14"/>
      <c r="JY1032" s="14"/>
      <c r="JZ1032" s="14"/>
      <c r="KA1032" s="14"/>
      <c r="KB1032" s="14"/>
      <c r="KC1032" s="14"/>
      <c r="KD1032" s="14"/>
      <c r="KE1032" s="14"/>
      <c r="KF1032" s="14"/>
      <c r="KG1032" s="14"/>
      <c r="KH1032" s="14"/>
      <c r="KI1032" s="14"/>
      <c r="KJ1032" s="14"/>
      <c r="KK1032" s="14"/>
      <c r="KL1032" s="14"/>
      <c r="KM1032" s="14"/>
      <c r="KN1032" s="14"/>
      <c r="KO1032" s="14"/>
    </row>
    <row r="1033" spans="1:301" ht="13.35" customHeight="1" x14ac:dyDescent="0.2">
      <c r="A1033" s="414"/>
      <c r="B1033" s="183"/>
      <c r="C1033" s="218"/>
      <c r="D1033" s="219"/>
      <c r="E1033" s="14"/>
      <c r="F1033" s="220"/>
      <c r="G1033" s="221"/>
      <c r="H1033" s="224"/>
      <c r="I1033" s="193">
        <v>1</v>
      </c>
      <c r="J1033" s="252" t="s">
        <v>46</v>
      </c>
      <c r="K1033" s="201">
        <v>1250</v>
      </c>
      <c r="L1033" s="213">
        <v>12</v>
      </c>
      <c r="M1033" s="213">
        <v>15</v>
      </c>
      <c r="N1033" s="213">
        <v>11</v>
      </c>
      <c r="O1033" s="203" t="s">
        <v>908</v>
      </c>
      <c r="P1033" s="214">
        <f t="shared" si="333"/>
        <v>12.666666666666666</v>
      </c>
      <c r="Q1033" s="199">
        <f t="shared" si="334"/>
        <v>6.6616533333333323E-3</v>
      </c>
      <c r="R1033" s="253"/>
      <c r="S1033" s="252" t="s">
        <v>44</v>
      </c>
      <c r="T1033" s="201">
        <v>1250</v>
      </c>
      <c r="U1033" s="213">
        <v>17</v>
      </c>
      <c r="V1033" s="213">
        <v>20</v>
      </c>
      <c r="W1033" s="254">
        <v>14</v>
      </c>
      <c r="X1033" s="213" t="s">
        <v>909</v>
      </c>
      <c r="Y1033" s="214">
        <f t="shared" si="336"/>
        <v>17</v>
      </c>
      <c r="Z1033" s="199">
        <f t="shared" si="337"/>
        <v>8.9406399999999997E-3</v>
      </c>
      <c r="AA1033" s="461"/>
      <c r="AB1033" s="485"/>
      <c r="AC1033" s="486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  <c r="FS1033" s="14"/>
      <c r="FT1033" s="14"/>
      <c r="FU1033" s="14"/>
      <c r="FV1033" s="14"/>
      <c r="FW1033" s="14"/>
      <c r="FX1033" s="14"/>
      <c r="FY1033" s="14"/>
      <c r="FZ1033" s="14"/>
      <c r="GA1033" s="14"/>
      <c r="GB1033" s="14"/>
      <c r="GC1033" s="14"/>
      <c r="GD1033" s="14"/>
      <c r="GE1033" s="14"/>
      <c r="GF1033" s="14"/>
      <c r="GG1033" s="14"/>
      <c r="GH1033" s="14"/>
      <c r="GI1033" s="14"/>
      <c r="GJ1033" s="14"/>
      <c r="GK1033" s="14"/>
      <c r="GL1033" s="14"/>
      <c r="GM1033" s="14"/>
      <c r="GN1033" s="14"/>
      <c r="GO1033" s="14"/>
      <c r="GP1033" s="14"/>
      <c r="GQ1033" s="14"/>
      <c r="GR1033" s="14"/>
      <c r="GS1033" s="14"/>
      <c r="GT1033" s="14"/>
      <c r="GU1033" s="14"/>
      <c r="GV1033" s="14"/>
      <c r="GW1033" s="14"/>
      <c r="GX1033" s="14"/>
      <c r="GY1033" s="14"/>
      <c r="GZ1033" s="14"/>
      <c r="HA1033" s="14"/>
      <c r="HB1033" s="14"/>
      <c r="HC1033" s="14"/>
      <c r="HD1033" s="14"/>
      <c r="HE1033" s="14"/>
      <c r="HF1033" s="14"/>
      <c r="HG1033" s="14"/>
      <c r="HH1033" s="14"/>
      <c r="HI1033" s="14"/>
      <c r="HJ1033" s="14"/>
      <c r="HK1033" s="14"/>
      <c r="HL1033" s="14"/>
      <c r="HM1033" s="14"/>
      <c r="HN1033" s="14"/>
      <c r="HO1033" s="14"/>
      <c r="HP1033" s="14"/>
      <c r="HQ1033" s="14"/>
      <c r="HR1033" s="14"/>
      <c r="HS1033" s="14"/>
      <c r="HT1033" s="14"/>
      <c r="HU1033" s="14"/>
      <c r="HV1033" s="14"/>
      <c r="HW1033" s="14"/>
      <c r="HX1033" s="14"/>
      <c r="HY1033" s="14"/>
      <c r="HZ1033" s="14"/>
      <c r="IA1033" s="14"/>
      <c r="IB1033" s="14"/>
      <c r="IC1033" s="14"/>
      <c r="ID1033" s="14"/>
      <c r="IE1033" s="14"/>
      <c r="IF1033" s="14"/>
      <c r="IG1033" s="14"/>
      <c r="IH1033" s="14"/>
      <c r="II1033" s="14"/>
      <c r="IJ1033" s="14"/>
      <c r="IK1033" s="14"/>
      <c r="IL1033" s="14"/>
      <c r="IM1033" s="14"/>
      <c r="IN1033" s="14"/>
      <c r="IO1033" s="14"/>
      <c r="IP1033" s="14"/>
      <c r="IQ1033" s="14"/>
      <c r="IR1033" s="14"/>
      <c r="IS1033" s="14"/>
      <c r="IT1033" s="14"/>
      <c r="IU1033" s="14"/>
      <c r="IV1033" s="14"/>
      <c r="IW1033" s="14"/>
      <c r="IX1033" s="14"/>
      <c r="IY1033" s="14"/>
      <c r="IZ1033" s="14"/>
      <c r="JA1033" s="14"/>
      <c r="JB1033" s="14"/>
      <c r="JC1033" s="14"/>
      <c r="JD1033" s="14"/>
      <c r="JE1033" s="14"/>
      <c r="JF1033" s="14"/>
      <c r="JG1033" s="14"/>
      <c r="JH1033" s="14"/>
      <c r="JI1033" s="14"/>
      <c r="JJ1033" s="14"/>
      <c r="JK1033" s="14"/>
      <c r="JL1033" s="14"/>
      <c r="JM1033" s="14"/>
      <c r="JN1033" s="14"/>
      <c r="JO1033" s="14"/>
      <c r="JP1033" s="14"/>
      <c r="JQ1033" s="14"/>
      <c r="JR1033" s="14"/>
      <c r="JS1033" s="14"/>
      <c r="JT1033" s="14"/>
      <c r="JU1033" s="14"/>
      <c r="JV1033" s="14"/>
      <c r="JW1033" s="14"/>
      <c r="JX1033" s="14"/>
      <c r="JY1033" s="14"/>
      <c r="JZ1033" s="14"/>
      <c r="KA1033" s="14"/>
      <c r="KB1033" s="14"/>
      <c r="KC1033" s="14"/>
      <c r="KD1033" s="14"/>
      <c r="KE1033" s="14"/>
      <c r="KF1033" s="14"/>
      <c r="KG1033" s="14"/>
      <c r="KH1033" s="14"/>
      <c r="KI1033" s="14"/>
      <c r="KJ1033" s="14"/>
      <c r="KK1033" s="14"/>
      <c r="KL1033" s="14"/>
      <c r="KM1033" s="14"/>
      <c r="KN1033" s="14"/>
      <c r="KO1033" s="14"/>
    </row>
    <row r="1034" spans="1:301" ht="13.35" customHeight="1" x14ac:dyDescent="0.2">
      <c r="A1034" s="414"/>
      <c r="B1034" s="183"/>
      <c r="C1034" s="218"/>
      <c r="D1034" s="219"/>
      <c r="E1034" s="14"/>
      <c r="F1034" s="220"/>
      <c r="G1034" s="221"/>
      <c r="H1034" s="224"/>
      <c r="I1034" s="193">
        <v>2</v>
      </c>
      <c r="J1034" s="252" t="s">
        <v>46</v>
      </c>
      <c r="K1034" s="201">
        <v>1250</v>
      </c>
      <c r="L1034" s="213">
        <v>12</v>
      </c>
      <c r="M1034" s="213">
        <v>15</v>
      </c>
      <c r="N1034" s="213">
        <v>11</v>
      </c>
      <c r="O1034" s="203" t="s">
        <v>908</v>
      </c>
      <c r="P1034" s="214">
        <f t="shared" si="333"/>
        <v>12.666666666666666</v>
      </c>
      <c r="Q1034" s="199">
        <f t="shared" si="334"/>
        <v>6.6616533333333323E-3</v>
      </c>
      <c r="R1034" s="253"/>
      <c r="S1034" s="252" t="s">
        <v>44</v>
      </c>
      <c r="T1034" s="201">
        <v>1250</v>
      </c>
      <c r="U1034" s="213">
        <v>17</v>
      </c>
      <c r="V1034" s="213">
        <v>20</v>
      </c>
      <c r="W1034" s="254">
        <v>14</v>
      </c>
      <c r="X1034" s="213" t="s">
        <v>909</v>
      </c>
      <c r="Y1034" s="214">
        <f t="shared" si="336"/>
        <v>17</v>
      </c>
      <c r="Z1034" s="199">
        <f t="shared" si="337"/>
        <v>8.9406399999999997E-3</v>
      </c>
      <c r="AA1034" s="461"/>
      <c r="AB1034" s="302"/>
      <c r="AC1034" s="486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/>
      <c r="FL1034" s="14"/>
      <c r="FM1034" s="14"/>
      <c r="FN1034" s="14"/>
      <c r="FO1034" s="14"/>
      <c r="FP1034" s="14"/>
      <c r="FQ1034" s="14"/>
      <c r="FR1034" s="14"/>
      <c r="FS1034" s="14"/>
      <c r="FT1034" s="14"/>
      <c r="FU1034" s="14"/>
      <c r="FV1034" s="14"/>
      <c r="FW1034" s="14"/>
      <c r="FX1034" s="14"/>
      <c r="FY1034" s="14"/>
      <c r="FZ1034" s="14"/>
      <c r="GA1034" s="14"/>
      <c r="GB1034" s="14"/>
      <c r="GC1034" s="14"/>
      <c r="GD1034" s="14"/>
      <c r="GE1034" s="14"/>
      <c r="GF1034" s="14"/>
      <c r="GG1034" s="14"/>
      <c r="GH1034" s="14"/>
      <c r="GI1034" s="14"/>
      <c r="GJ1034" s="14"/>
      <c r="GK1034" s="14"/>
      <c r="GL1034" s="14"/>
      <c r="GM1034" s="14"/>
      <c r="GN1034" s="14"/>
      <c r="GO1034" s="14"/>
      <c r="GP1034" s="14"/>
      <c r="GQ1034" s="14"/>
      <c r="GR1034" s="14"/>
      <c r="GS1034" s="14"/>
      <c r="GT1034" s="14"/>
      <c r="GU1034" s="14"/>
      <c r="GV1034" s="14"/>
      <c r="GW1034" s="14"/>
      <c r="GX1034" s="14"/>
      <c r="GY1034" s="14"/>
      <c r="GZ1034" s="14"/>
      <c r="HA1034" s="14"/>
      <c r="HB1034" s="14"/>
      <c r="HC1034" s="14"/>
      <c r="HD1034" s="14"/>
      <c r="HE1034" s="14"/>
      <c r="HF1034" s="14"/>
      <c r="HG1034" s="14"/>
      <c r="HH1034" s="14"/>
      <c r="HI1034" s="14"/>
      <c r="HJ1034" s="14"/>
      <c r="HK1034" s="14"/>
      <c r="HL1034" s="14"/>
      <c r="HM1034" s="14"/>
      <c r="HN1034" s="14"/>
      <c r="HO1034" s="14"/>
      <c r="HP1034" s="14"/>
      <c r="HQ1034" s="14"/>
      <c r="HR1034" s="14"/>
      <c r="HS1034" s="14"/>
      <c r="HT1034" s="14"/>
      <c r="HU1034" s="14"/>
      <c r="HV1034" s="14"/>
      <c r="HW1034" s="14"/>
      <c r="HX1034" s="14"/>
      <c r="HY1034" s="14"/>
      <c r="HZ1034" s="14"/>
      <c r="IA1034" s="14"/>
      <c r="IB1034" s="14"/>
      <c r="IC1034" s="14"/>
      <c r="ID1034" s="14"/>
      <c r="IE1034" s="14"/>
      <c r="IF1034" s="14"/>
      <c r="IG1034" s="14"/>
      <c r="IH1034" s="14"/>
      <c r="II1034" s="14"/>
      <c r="IJ1034" s="14"/>
      <c r="IK1034" s="14"/>
      <c r="IL1034" s="14"/>
      <c r="IM1034" s="14"/>
      <c r="IN1034" s="14"/>
      <c r="IO1034" s="14"/>
      <c r="IP1034" s="14"/>
      <c r="IQ1034" s="14"/>
      <c r="IR1034" s="14"/>
      <c r="IS1034" s="14"/>
      <c r="IT1034" s="14"/>
      <c r="IU1034" s="14"/>
      <c r="IV1034" s="14"/>
      <c r="IW1034" s="14"/>
      <c r="IX1034" s="14"/>
      <c r="IY1034" s="14"/>
      <c r="IZ1034" s="14"/>
      <c r="JA1034" s="14"/>
      <c r="JB1034" s="14"/>
      <c r="JC1034" s="14"/>
      <c r="JD1034" s="14"/>
      <c r="JE1034" s="14"/>
      <c r="JF1034" s="14"/>
      <c r="JG1034" s="14"/>
      <c r="JH1034" s="14"/>
      <c r="JI1034" s="14"/>
      <c r="JJ1034" s="14"/>
      <c r="JK1034" s="14"/>
      <c r="JL1034" s="14"/>
      <c r="JM1034" s="14"/>
      <c r="JN1034" s="14"/>
      <c r="JO1034" s="14"/>
      <c r="JP1034" s="14"/>
      <c r="JQ1034" s="14"/>
      <c r="JR1034" s="14"/>
      <c r="JS1034" s="14"/>
      <c r="JT1034" s="14"/>
      <c r="JU1034" s="14"/>
      <c r="JV1034" s="14"/>
      <c r="JW1034" s="14"/>
      <c r="JX1034" s="14"/>
      <c r="JY1034" s="14"/>
      <c r="JZ1034" s="14"/>
      <c r="KA1034" s="14"/>
      <c r="KB1034" s="14"/>
      <c r="KC1034" s="14"/>
      <c r="KD1034" s="14"/>
      <c r="KE1034" s="14"/>
      <c r="KF1034" s="14"/>
      <c r="KG1034" s="14"/>
      <c r="KH1034" s="14"/>
      <c r="KI1034" s="14"/>
      <c r="KJ1034" s="14"/>
      <c r="KK1034" s="14"/>
      <c r="KL1034" s="14"/>
      <c r="KM1034" s="14"/>
      <c r="KN1034" s="14"/>
      <c r="KO1034" s="14"/>
    </row>
    <row r="1035" spans="1:301" ht="13.35" customHeight="1" x14ac:dyDescent="0.2">
      <c r="A1035" s="414"/>
      <c r="B1035" s="183"/>
      <c r="C1035" s="218"/>
      <c r="D1035" s="219"/>
      <c r="E1035" s="14"/>
      <c r="F1035" s="220"/>
      <c r="G1035" s="221"/>
      <c r="H1035" s="224"/>
      <c r="I1035" s="193">
        <v>3</v>
      </c>
      <c r="J1035" s="252" t="s">
        <v>44</v>
      </c>
      <c r="K1035" s="201">
        <v>1250</v>
      </c>
      <c r="L1035" s="213">
        <v>21</v>
      </c>
      <c r="M1035" s="213">
        <v>17</v>
      </c>
      <c r="N1035" s="213">
        <v>19</v>
      </c>
      <c r="O1035" s="203" t="s">
        <v>908</v>
      </c>
      <c r="P1035" s="214">
        <f t="shared" si="333"/>
        <v>19</v>
      </c>
      <c r="Q1035" s="199">
        <f t="shared" si="334"/>
        <v>9.9924799999999998E-3</v>
      </c>
      <c r="R1035" s="253"/>
      <c r="S1035" s="252" t="s">
        <v>48</v>
      </c>
      <c r="T1035" s="201">
        <v>1250</v>
      </c>
      <c r="U1035" s="213">
        <v>10</v>
      </c>
      <c r="V1035" s="213">
        <v>14</v>
      </c>
      <c r="W1035" s="254">
        <v>17</v>
      </c>
      <c r="X1035" s="213" t="s">
        <v>909</v>
      </c>
      <c r="Y1035" s="214">
        <f t="shared" si="336"/>
        <v>13.666666666666666</v>
      </c>
      <c r="Z1035" s="199">
        <f t="shared" si="337"/>
        <v>7.1875733333333332E-3</v>
      </c>
      <c r="AA1035" s="461"/>
      <c r="AB1035" s="302"/>
      <c r="AC1035" s="486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/>
      <c r="FL1035" s="14"/>
      <c r="FM1035" s="14"/>
      <c r="FN1035" s="14"/>
      <c r="FO1035" s="14"/>
      <c r="FP1035" s="14"/>
      <c r="FQ1035" s="14"/>
      <c r="FR1035" s="14"/>
      <c r="FS1035" s="14"/>
      <c r="FT1035" s="14"/>
      <c r="FU1035" s="14"/>
      <c r="FV1035" s="14"/>
      <c r="FW1035" s="14"/>
      <c r="FX1035" s="14"/>
      <c r="FY1035" s="14"/>
      <c r="FZ1035" s="14"/>
      <c r="GA1035" s="14"/>
      <c r="GB1035" s="14"/>
      <c r="GC1035" s="14"/>
      <c r="GD1035" s="14"/>
      <c r="GE1035" s="14"/>
      <c r="GF1035" s="14"/>
      <c r="GG1035" s="14"/>
      <c r="GH1035" s="14"/>
      <c r="GI1035" s="14"/>
      <c r="GJ1035" s="14"/>
      <c r="GK1035" s="14"/>
      <c r="GL1035" s="14"/>
      <c r="GM1035" s="14"/>
      <c r="GN1035" s="14"/>
      <c r="GO1035" s="14"/>
      <c r="GP1035" s="14"/>
      <c r="GQ1035" s="14"/>
      <c r="GR1035" s="14"/>
      <c r="GS1035" s="14"/>
      <c r="GT1035" s="14"/>
      <c r="GU1035" s="14"/>
      <c r="GV1035" s="14"/>
      <c r="GW1035" s="14"/>
      <c r="GX1035" s="14"/>
      <c r="GY1035" s="14"/>
      <c r="GZ1035" s="14"/>
      <c r="HA1035" s="14"/>
      <c r="HB1035" s="14"/>
      <c r="HC1035" s="14"/>
      <c r="HD1035" s="14"/>
      <c r="HE1035" s="14"/>
      <c r="HF1035" s="14"/>
      <c r="HG1035" s="14"/>
      <c r="HH1035" s="14"/>
      <c r="HI1035" s="14"/>
      <c r="HJ1035" s="14"/>
      <c r="HK1035" s="14"/>
      <c r="HL1035" s="14"/>
      <c r="HM1035" s="14"/>
      <c r="HN1035" s="14"/>
      <c r="HO1035" s="14"/>
      <c r="HP1035" s="14"/>
      <c r="HQ1035" s="14"/>
      <c r="HR1035" s="14"/>
      <c r="HS1035" s="14"/>
      <c r="HT1035" s="14"/>
      <c r="HU1035" s="14"/>
      <c r="HV1035" s="14"/>
      <c r="HW1035" s="14"/>
      <c r="HX1035" s="14"/>
      <c r="HY1035" s="14"/>
      <c r="HZ1035" s="14"/>
      <c r="IA1035" s="14"/>
      <c r="IB1035" s="14"/>
      <c r="IC1035" s="14"/>
      <c r="ID1035" s="14"/>
      <c r="IE1035" s="14"/>
      <c r="IF1035" s="14"/>
      <c r="IG1035" s="14"/>
      <c r="IH1035" s="14"/>
      <c r="II1035" s="14"/>
      <c r="IJ1035" s="14"/>
      <c r="IK1035" s="14"/>
      <c r="IL1035" s="14"/>
      <c r="IM1035" s="14"/>
      <c r="IN1035" s="14"/>
      <c r="IO1035" s="14"/>
      <c r="IP1035" s="14"/>
      <c r="IQ1035" s="14"/>
      <c r="IR1035" s="14"/>
      <c r="IS1035" s="14"/>
      <c r="IT1035" s="14"/>
      <c r="IU1035" s="14"/>
      <c r="IV1035" s="14"/>
      <c r="IW1035" s="14"/>
      <c r="IX1035" s="14"/>
      <c r="IY1035" s="14"/>
      <c r="IZ1035" s="14"/>
      <c r="JA1035" s="14"/>
      <c r="JB1035" s="14"/>
      <c r="JC1035" s="14"/>
      <c r="JD1035" s="14"/>
      <c r="JE1035" s="14"/>
      <c r="JF1035" s="14"/>
      <c r="JG1035" s="14"/>
      <c r="JH1035" s="14"/>
      <c r="JI1035" s="14"/>
      <c r="JJ1035" s="14"/>
      <c r="JK1035" s="14"/>
      <c r="JL1035" s="14"/>
      <c r="JM1035" s="14"/>
      <c r="JN1035" s="14"/>
      <c r="JO1035" s="14"/>
      <c r="JP1035" s="14"/>
      <c r="JQ1035" s="14"/>
      <c r="JR1035" s="14"/>
      <c r="JS1035" s="14"/>
      <c r="JT1035" s="14"/>
      <c r="JU1035" s="14"/>
      <c r="JV1035" s="14"/>
      <c r="JW1035" s="14"/>
      <c r="JX1035" s="14"/>
      <c r="JY1035" s="14"/>
      <c r="JZ1035" s="14"/>
      <c r="KA1035" s="14"/>
      <c r="KB1035" s="14"/>
      <c r="KC1035" s="14"/>
      <c r="KD1035" s="14"/>
      <c r="KE1035" s="14"/>
      <c r="KF1035" s="14"/>
      <c r="KG1035" s="14"/>
      <c r="KH1035" s="14"/>
      <c r="KI1035" s="14"/>
      <c r="KJ1035" s="14"/>
      <c r="KK1035" s="14"/>
      <c r="KL1035" s="14"/>
      <c r="KM1035" s="14"/>
      <c r="KN1035" s="14"/>
      <c r="KO1035" s="14"/>
    </row>
    <row r="1036" spans="1:301" ht="13.35" customHeight="1" x14ac:dyDescent="0.2">
      <c r="A1036" s="414"/>
      <c r="B1036" s="183"/>
      <c r="C1036" s="218"/>
      <c r="D1036" s="219"/>
      <c r="E1036" s="14"/>
      <c r="F1036" s="220"/>
      <c r="G1036" s="221"/>
      <c r="H1036" s="224"/>
      <c r="I1036" s="193">
        <v>4</v>
      </c>
      <c r="J1036" s="252" t="s">
        <v>44</v>
      </c>
      <c r="K1036" s="201">
        <v>1250</v>
      </c>
      <c r="L1036" s="213">
        <v>21</v>
      </c>
      <c r="M1036" s="213">
        <v>17</v>
      </c>
      <c r="N1036" s="213">
        <v>19</v>
      </c>
      <c r="O1036" s="203" t="s">
        <v>908</v>
      </c>
      <c r="P1036" s="214">
        <f t="shared" si="333"/>
        <v>19</v>
      </c>
      <c r="Q1036" s="199">
        <f t="shared" si="334"/>
        <v>9.9924799999999998E-3</v>
      </c>
      <c r="R1036" s="253"/>
      <c r="S1036" s="252" t="s">
        <v>48</v>
      </c>
      <c r="T1036" s="201">
        <v>1250</v>
      </c>
      <c r="U1036" s="213">
        <v>10</v>
      </c>
      <c r="V1036" s="213">
        <v>14</v>
      </c>
      <c r="W1036" s="254">
        <v>17</v>
      </c>
      <c r="X1036" s="213" t="s">
        <v>909</v>
      </c>
      <c r="Y1036" s="214">
        <f t="shared" si="336"/>
        <v>13.666666666666666</v>
      </c>
      <c r="Z1036" s="199">
        <f t="shared" si="337"/>
        <v>7.1875733333333332E-3</v>
      </c>
      <c r="AA1036" s="461"/>
      <c r="AB1036" s="302"/>
      <c r="AC1036" s="486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/>
      <c r="FL1036" s="14"/>
      <c r="FM1036" s="14"/>
      <c r="FN1036" s="14"/>
      <c r="FO1036" s="14"/>
      <c r="FP1036" s="14"/>
      <c r="FQ1036" s="14"/>
      <c r="FR1036" s="14"/>
      <c r="FS1036" s="14"/>
      <c r="FT1036" s="14"/>
      <c r="FU1036" s="14"/>
      <c r="FV1036" s="14"/>
      <c r="FW1036" s="14"/>
      <c r="FX1036" s="14"/>
      <c r="FY1036" s="14"/>
      <c r="FZ1036" s="14"/>
      <c r="GA1036" s="14"/>
      <c r="GB1036" s="14"/>
      <c r="GC1036" s="14"/>
      <c r="GD1036" s="14"/>
      <c r="GE1036" s="14"/>
      <c r="GF1036" s="14"/>
      <c r="GG1036" s="14"/>
      <c r="GH1036" s="14"/>
      <c r="GI1036" s="14"/>
      <c r="GJ1036" s="14"/>
      <c r="GK1036" s="14"/>
      <c r="GL1036" s="14"/>
      <c r="GM1036" s="14"/>
      <c r="GN1036" s="14"/>
      <c r="GO1036" s="14"/>
      <c r="GP1036" s="14"/>
      <c r="GQ1036" s="14"/>
      <c r="GR1036" s="14"/>
      <c r="GS1036" s="14"/>
      <c r="GT1036" s="14"/>
      <c r="GU1036" s="14"/>
      <c r="GV1036" s="14"/>
      <c r="GW1036" s="14"/>
      <c r="GX1036" s="14"/>
      <c r="GY1036" s="14"/>
      <c r="GZ1036" s="14"/>
      <c r="HA1036" s="14"/>
      <c r="HB1036" s="14"/>
      <c r="HC1036" s="14"/>
      <c r="HD1036" s="14"/>
      <c r="HE1036" s="14"/>
      <c r="HF1036" s="14"/>
      <c r="HG1036" s="14"/>
      <c r="HH1036" s="14"/>
      <c r="HI1036" s="14"/>
      <c r="HJ1036" s="14"/>
      <c r="HK1036" s="14"/>
      <c r="HL1036" s="14"/>
      <c r="HM1036" s="14"/>
      <c r="HN1036" s="14"/>
      <c r="HO1036" s="14"/>
      <c r="HP1036" s="14"/>
      <c r="HQ1036" s="14"/>
      <c r="HR1036" s="14"/>
      <c r="HS1036" s="14"/>
      <c r="HT1036" s="14"/>
      <c r="HU1036" s="14"/>
      <c r="HV1036" s="14"/>
      <c r="HW1036" s="14"/>
      <c r="HX1036" s="14"/>
      <c r="HY1036" s="14"/>
      <c r="HZ1036" s="14"/>
      <c r="IA1036" s="14"/>
      <c r="IB1036" s="14"/>
      <c r="IC1036" s="14"/>
      <c r="ID1036" s="14"/>
      <c r="IE1036" s="14"/>
      <c r="IF1036" s="14"/>
      <c r="IG1036" s="14"/>
      <c r="IH1036" s="14"/>
      <c r="II1036" s="14"/>
      <c r="IJ1036" s="14"/>
      <c r="IK1036" s="14"/>
      <c r="IL1036" s="14"/>
      <c r="IM1036" s="14"/>
      <c r="IN1036" s="14"/>
      <c r="IO1036" s="14"/>
      <c r="IP1036" s="14"/>
      <c r="IQ1036" s="14"/>
      <c r="IR1036" s="14"/>
      <c r="IS1036" s="14"/>
      <c r="IT1036" s="14"/>
      <c r="IU1036" s="14"/>
      <c r="IV1036" s="14"/>
      <c r="IW1036" s="14"/>
      <c r="IX1036" s="14"/>
      <c r="IY1036" s="14"/>
      <c r="IZ1036" s="14"/>
      <c r="JA1036" s="14"/>
      <c r="JB1036" s="14"/>
      <c r="JC1036" s="14"/>
      <c r="JD1036" s="14"/>
      <c r="JE1036" s="14"/>
      <c r="JF1036" s="14"/>
      <c r="JG1036" s="14"/>
      <c r="JH1036" s="14"/>
      <c r="JI1036" s="14"/>
      <c r="JJ1036" s="14"/>
      <c r="JK1036" s="14"/>
      <c r="JL1036" s="14"/>
      <c r="JM1036" s="14"/>
      <c r="JN1036" s="14"/>
      <c r="JO1036" s="14"/>
      <c r="JP1036" s="14"/>
      <c r="JQ1036" s="14"/>
      <c r="JR1036" s="14"/>
      <c r="JS1036" s="14"/>
      <c r="JT1036" s="14"/>
      <c r="JU1036" s="14"/>
      <c r="JV1036" s="14"/>
      <c r="JW1036" s="14"/>
      <c r="JX1036" s="14"/>
      <c r="JY1036" s="14"/>
      <c r="JZ1036" s="14"/>
      <c r="KA1036" s="14"/>
      <c r="KB1036" s="14"/>
      <c r="KC1036" s="14"/>
      <c r="KD1036" s="14"/>
      <c r="KE1036" s="14"/>
      <c r="KF1036" s="14"/>
      <c r="KG1036" s="14"/>
      <c r="KH1036" s="14"/>
      <c r="KI1036" s="14"/>
      <c r="KJ1036" s="14"/>
      <c r="KK1036" s="14"/>
      <c r="KL1036" s="14"/>
      <c r="KM1036" s="14"/>
      <c r="KN1036" s="14"/>
      <c r="KO1036" s="14"/>
    </row>
    <row r="1037" spans="1:301" ht="13.35" customHeight="1" x14ac:dyDescent="0.2">
      <c r="A1037" s="414"/>
      <c r="B1037" s="183"/>
      <c r="C1037" s="218"/>
      <c r="D1037" s="219"/>
      <c r="E1037" s="14"/>
      <c r="F1037" s="220"/>
      <c r="G1037" s="221"/>
      <c r="H1037" s="224"/>
      <c r="I1037" s="193">
        <v>5</v>
      </c>
      <c r="J1037" s="252" t="s">
        <v>49</v>
      </c>
      <c r="K1037" s="201">
        <v>1250</v>
      </c>
      <c r="L1037" s="213">
        <v>19</v>
      </c>
      <c r="M1037" s="213">
        <v>20</v>
      </c>
      <c r="N1037" s="213">
        <v>23</v>
      </c>
      <c r="O1037" s="203" t="s">
        <v>908</v>
      </c>
      <c r="P1037" s="214">
        <f t="shared" si="333"/>
        <v>20.666666666666668</v>
      </c>
      <c r="Q1037" s="199">
        <f t="shared" si="334"/>
        <v>1.0869013333333333E-2</v>
      </c>
      <c r="R1037" s="253"/>
      <c r="S1037" s="252" t="s">
        <v>49</v>
      </c>
      <c r="T1037" s="201">
        <v>1250</v>
      </c>
      <c r="U1037" s="213">
        <v>16</v>
      </c>
      <c r="V1037" s="213">
        <v>15</v>
      </c>
      <c r="W1037" s="254">
        <v>15</v>
      </c>
      <c r="X1037" s="213" t="s">
        <v>909</v>
      </c>
      <c r="Y1037" s="214">
        <f t="shared" si="336"/>
        <v>15.333333333333334</v>
      </c>
      <c r="Z1037" s="199">
        <f t="shared" si="337"/>
        <v>8.0641066666666678E-3</v>
      </c>
      <c r="AA1037" s="461"/>
      <c r="AB1037" s="302"/>
      <c r="AC1037" s="486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/>
      <c r="FL1037" s="14"/>
      <c r="FM1037" s="14"/>
      <c r="FN1037" s="14"/>
      <c r="FO1037" s="14"/>
      <c r="FP1037" s="14"/>
      <c r="FQ1037" s="14"/>
      <c r="FR1037" s="14"/>
      <c r="FS1037" s="14"/>
      <c r="FT1037" s="14"/>
      <c r="FU1037" s="14"/>
      <c r="FV1037" s="14"/>
      <c r="FW1037" s="14"/>
      <c r="FX1037" s="14"/>
      <c r="FY1037" s="14"/>
      <c r="FZ1037" s="14"/>
      <c r="GA1037" s="14"/>
      <c r="GB1037" s="14"/>
      <c r="GC1037" s="14"/>
      <c r="GD1037" s="14"/>
      <c r="GE1037" s="14"/>
      <c r="GF1037" s="14"/>
      <c r="GG1037" s="14"/>
      <c r="GH1037" s="14"/>
      <c r="GI1037" s="14"/>
      <c r="GJ1037" s="14"/>
      <c r="GK1037" s="14"/>
      <c r="GL1037" s="14"/>
      <c r="GM1037" s="14"/>
      <c r="GN1037" s="14"/>
      <c r="GO1037" s="14"/>
      <c r="GP1037" s="14"/>
      <c r="GQ1037" s="14"/>
      <c r="GR1037" s="14"/>
      <c r="GS1037" s="14"/>
      <c r="GT1037" s="14"/>
      <c r="GU1037" s="14"/>
      <c r="GV1037" s="14"/>
      <c r="GW1037" s="14"/>
      <c r="GX1037" s="14"/>
      <c r="GY1037" s="14"/>
      <c r="GZ1037" s="14"/>
      <c r="HA1037" s="14"/>
      <c r="HB1037" s="14"/>
      <c r="HC1037" s="14"/>
      <c r="HD1037" s="14"/>
      <c r="HE1037" s="14"/>
      <c r="HF1037" s="14"/>
      <c r="HG1037" s="14"/>
      <c r="HH1037" s="14"/>
      <c r="HI1037" s="14"/>
      <c r="HJ1037" s="14"/>
      <c r="HK1037" s="14"/>
      <c r="HL1037" s="14"/>
      <c r="HM1037" s="14"/>
      <c r="HN1037" s="14"/>
      <c r="HO1037" s="14"/>
      <c r="HP1037" s="14"/>
      <c r="HQ1037" s="14"/>
      <c r="HR1037" s="14"/>
      <c r="HS1037" s="14"/>
      <c r="HT1037" s="14"/>
      <c r="HU1037" s="14"/>
      <c r="HV1037" s="14"/>
      <c r="HW1037" s="14"/>
      <c r="HX1037" s="14"/>
      <c r="HY1037" s="14"/>
      <c r="HZ1037" s="14"/>
      <c r="IA1037" s="14"/>
      <c r="IB1037" s="14"/>
      <c r="IC1037" s="14"/>
      <c r="ID1037" s="14"/>
      <c r="IE1037" s="14"/>
      <c r="IF1037" s="14"/>
      <c r="IG1037" s="14"/>
      <c r="IH1037" s="14"/>
      <c r="II1037" s="14"/>
      <c r="IJ1037" s="14"/>
      <c r="IK1037" s="14"/>
      <c r="IL1037" s="14"/>
      <c r="IM1037" s="14"/>
      <c r="IN1037" s="14"/>
      <c r="IO1037" s="14"/>
      <c r="IP1037" s="14"/>
      <c r="IQ1037" s="14"/>
      <c r="IR1037" s="14"/>
      <c r="IS1037" s="14"/>
      <c r="IT1037" s="14"/>
      <c r="IU1037" s="14"/>
      <c r="IV1037" s="14"/>
      <c r="IW1037" s="14"/>
      <c r="IX1037" s="14"/>
      <c r="IY1037" s="14"/>
      <c r="IZ1037" s="14"/>
      <c r="JA1037" s="14"/>
      <c r="JB1037" s="14"/>
      <c r="JC1037" s="14"/>
      <c r="JD1037" s="14"/>
      <c r="JE1037" s="14"/>
      <c r="JF1037" s="14"/>
      <c r="JG1037" s="14"/>
      <c r="JH1037" s="14"/>
      <c r="JI1037" s="14"/>
      <c r="JJ1037" s="14"/>
      <c r="JK1037" s="14"/>
      <c r="JL1037" s="14"/>
      <c r="JM1037" s="14"/>
      <c r="JN1037" s="14"/>
      <c r="JO1037" s="14"/>
      <c r="JP1037" s="14"/>
      <c r="JQ1037" s="14"/>
      <c r="JR1037" s="14"/>
      <c r="JS1037" s="14"/>
      <c r="JT1037" s="14"/>
      <c r="JU1037" s="14"/>
      <c r="JV1037" s="14"/>
      <c r="JW1037" s="14"/>
      <c r="JX1037" s="14"/>
      <c r="JY1037" s="14"/>
      <c r="JZ1037" s="14"/>
      <c r="KA1037" s="14"/>
      <c r="KB1037" s="14"/>
      <c r="KC1037" s="14"/>
      <c r="KD1037" s="14"/>
      <c r="KE1037" s="14"/>
      <c r="KF1037" s="14"/>
      <c r="KG1037" s="14"/>
      <c r="KH1037" s="14"/>
      <c r="KI1037" s="14"/>
      <c r="KJ1037" s="14"/>
      <c r="KK1037" s="14"/>
      <c r="KL1037" s="14"/>
      <c r="KM1037" s="14"/>
      <c r="KN1037" s="14"/>
      <c r="KO1037" s="14"/>
    </row>
    <row r="1038" spans="1:301" ht="13.35" customHeight="1" x14ac:dyDescent="0.2">
      <c r="A1038" s="414"/>
      <c r="B1038" s="183"/>
      <c r="C1038" s="218"/>
      <c r="D1038" s="219"/>
      <c r="E1038" s="14"/>
      <c r="F1038" s="220"/>
      <c r="G1038" s="221"/>
      <c r="H1038" s="224"/>
      <c r="I1038" s="193">
        <v>6</v>
      </c>
      <c r="J1038" s="252" t="s">
        <v>49</v>
      </c>
      <c r="K1038" s="201">
        <v>1250</v>
      </c>
      <c r="L1038" s="213">
        <v>19</v>
      </c>
      <c r="M1038" s="213">
        <v>20</v>
      </c>
      <c r="N1038" s="213">
        <v>23</v>
      </c>
      <c r="O1038" s="203" t="s">
        <v>908</v>
      </c>
      <c r="P1038" s="214">
        <f t="shared" si="333"/>
        <v>20.666666666666668</v>
      </c>
      <c r="Q1038" s="199">
        <f t="shared" si="334"/>
        <v>1.0869013333333333E-2</v>
      </c>
      <c r="R1038" s="253"/>
      <c r="S1038" s="252" t="s">
        <v>49</v>
      </c>
      <c r="T1038" s="201">
        <v>1250</v>
      </c>
      <c r="U1038" s="213">
        <v>16</v>
      </c>
      <c r="V1038" s="213">
        <v>15</v>
      </c>
      <c r="W1038" s="254">
        <v>15</v>
      </c>
      <c r="X1038" s="213" t="s">
        <v>909</v>
      </c>
      <c r="Y1038" s="214">
        <f t="shared" si="336"/>
        <v>15.333333333333334</v>
      </c>
      <c r="Z1038" s="199">
        <f t="shared" si="337"/>
        <v>8.0641066666666678E-3</v>
      </c>
      <c r="AA1038" s="461"/>
      <c r="AB1038" s="302"/>
      <c r="AC1038" s="486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/>
      <c r="FL1038" s="14"/>
      <c r="FM1038" s="14"/>
      <c r="FN1038" s="14"/>
      <c r="FO1038" s="14"/>
      <c r="FP1038" s="14"/>
      <c r="FQ1038" s="14"/>
      <c r="FR1038" s="14"/>
      <c r="FS1038" s="14"/>
      <c r="FT1038" s="14"/>
      <c r="FU1038" s="14"/>
      <c r="FV1038" s="14"/>
      <c r="FW1038" s="14"/>
      <c r="FX1038" s="14"/>
      <c r="FY1038" s="14"/>
      <c r="FZ1038" s="14"/>
      <c r="GA1038" s="14"/>
      <c r="GB1038" s="14"/>
      <c r="GC1038" s="14"/>
      <c r="GD1038" s="14"/>
      <c r="GE1038" s="14"/>
      <c r="GF1038" s="14"/>
      <c r="GG1038" s="14"/>
      <c r="GH1038" s="14"/>
      <c r="GI1038" s="14"/>
      <c r="GJ1038" s="14"/>
      <c r="GK1038" s="14"/>
      <c r="GL1038" s="14"/>
      <c r="GM1038" s="14"/>
      <c r="GN1038" s="14"/>
      <c r="GO1038" s="14"/>
      <c r="GP1038" s="14"/>
      <c r="GQ1038" s="14"/>
      <c r="GR1038" s="14"/>
      <c r="GS1038" s="14"/>
      <c r="GT1038" s="14"/>
      <c r="GU1038" s="14"/>
      <c r="GV1038" s="14"/>
      <c r="GW1038" s="14"/>
      <c r="GX1038" s="14"/>
      <c r="GY1038" s="14"/>
      <c r="GZ1038" s="14"/>
      <c r="HA1038" s="14"/>
      <c r="HB1038" s="14"/>
      <c r="HC1038" s="14"/>
      <c r="HD1038" s="14"/>
      <c r="HE1038" s="14"/>
      <c r="HF1038" s="14"/>
      <c r="HG1038" s="14"/>
      <c r="HH1038" s="14"/>
      <c r="HI1038" s="14"/>
      <c r="HJ1038" s="14"/>
      <c r="HK1038" s="14"/>
      <c r="HL1038" s="14"/>
      <c r="HM1038" s="14"/>
      <c r="HN1038" s="14"/>
      <c r="HO1038" s="14"/>
      <c r="HP1038" s="14"/>
      <c r="HQ1038" s="14"/>
      <c r="HR1038" s="14"/>
      <c r="HS1038" s="14"/>
      <c r="HT1038" s="14"/>
      <c r="HU1038" s="14"/>
      <c r="HV1038" s="14"/>
      <c r="HW1038" s="14"/>
      <c r="HX1038" s="14"/>
      <c r="HY1038" s="14"/>
      <c r="HZ1038" s="14"/>
      <c r="IA1038" s="14"/>
      <c r="IB1038" s="14"/>
      <c r="IC1038" s="14"/>
      <c r="ID1038" s="14"/>
      <c r="IE1038" s="14"/>
      <c r="IF1038" s="14"/>
      <c r="IG1038" s="14"/>
      <c r="IH1038" s="14"/>
      <c r="II1038" s="14"/>
      <c r="IJ1038" s="14"/>
      <c r="IK1038" s="14"/>
      <c r="IL1038" s="14"/>
      <c r="IM1038" s="14"/>
      <c r="IN1038" s="14"/>
      <c r="IO1038" s="14"/>
      <c r="IP1038" s="14"/>
      <c r="IQ1038" s="14"/>
      <c r="IR1038" s="14"/>
      <c r="IS1038" s="14"/>
      <c r="IT1038" s="14"/>
      <c r="IU1038" s="14"/>
      <c r="IV1038" s="14"/>
      <c r="IW1038" s="14"/>
      <c r="IX1038" s="14"/>
      <c r="IY1038" s="14"/>
      <c r="IZ1038" s="14"/>
      <c r="JA1038" s="14"/>
      <c r="JB1038" s="14"/>
      <c r="JC1038" s="14"/>
      <c r="JD1038" s="14"/>
      <c r="JE1038" s="14"/>
      <c r="JF1038" s="14"/>
      <c r="JG1038" s="14"/>
      <c r="JH1038" s="14"/>
      <c r="JI1038" s="14"/>
      <c r="JJ1038" s="14"/>
      <c r="JK1038" s="14"/>
      <c r="JL1038" s="14"/>
      <c r="JM1038" s="14"/>
      <c r="JN1038" s="14"/>
      <c r="JO1038" s="14"/>
      <c r="JP1038" s="14"/>
      <c r="JQ1038" s="14"/>
      <c r="JR1038" s="14"/>
      <c r="JS1038" s="14"/>
      <c r="JT1038" s="14"/>
      <c r="JU1038" s="14"/>
      <c r="JV1038" s="14"/>
      <c r="JW1038" s="14"/>
      <c r="JX1038" s="14"/>
      <c r="JY1038" s="14"/>
      <c r="JZ1038" s="14"/>
      <c r="KA1038" s="14"/>
      <c r="KB1038" s="14"/>
      <c r="KC1038" s="14"/>
      <c r="KD1038" s="14"/>
      <c r="KE1038" s="14"/>
      <c r="KF1038" s="14"/>
      <c r="KG1038" s="14"/>
      <c r="KH1038" s="14"/>
      <c r="KI1038" s="14"/>
      <c r="KJ1038" s="14"/>
      <c r="KK1038" s="14"/>
      <c r="KL1038" s="14"/>
      <c r="KM1038" s="14"/>
      <c r="KN1038" s="14"/>
      <c r="KO1038" s="14"/>
    </row>
    <row r="1039" spans="1:301" ht="13.35" customHeight="1" x14ac:dyDescent="0.2">
      <c r="A1039" s="414"/>
      <c r="B1039" s="183"/>
      <c r="C1039" s="218"/>
      <c r="D1039" s="219"/>
      <c r="E1039" s="14"/>
      <c r="F1039" s="220"/>
      <c r="G1039" s="221"/>
      <c r="H1039" s="224"/>
      <c r="I1039" s="193">
        <v>7</v>
      </c>
      <c r="J1039" s="252" t="s">
        <v>48</v>
      </c>
      <c r="K1039" s="201">
        <v>1250</v>
      </c>
      <c r="L1039" s="213">
        <v>30</v>
      </c>
      <c r="M1039" s="213">
        <v>35</v>
      </c>
      <c r="N1039" s="213">
        <v>30</v>
      </c>
      <c r="O1039" s="203" t="s">
        <v>908</v>
      </c>
      <c r="P1039" s="214">
        <f t="shared" si="333"/>
        <v>31.666666666666668</v>
      </c>
      <c r="Q1039" s="199">
        <f t="shared" si="334"/>
        <v>1.6654133333333335E-2</v>
      </c>
      <c r="R1039" s="253"/>
      <c r="S1039" s="252" t="s">
        <v>46</v>
      </c>
      <c r="T1039" s="201">
        <v>1250</v>
      </c>
      <c r="U1039" s="213">
        <v>34</v>
      </c>
      <c r="V1039" s="213">
        <v>30</v>
      </c>
      <c r="W1039" s="254">
        <v>36</v>
      </c>
      <c r="X1039" s="213" t="s">
        <v>909</v>
      </c>
      <c r="Y1039" s="214">
        <f t="shared" si="336"/>
        <v>33.333333333333336</v>
      </c>
      <c r="Z1039" s="199">
        <f t="shared" si="337"/>
        <v>1.7530666666666667E-2</v>
      </c>
      <c r="AA1039" s="461"/>
      <c r="AB1039" s="302"/>
      <c r="AC1039" s="486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  <c r="FS1039" s="14"/>
      <c r="FT1039" s="14"/>
      <c r="FU1039" s="14"/>
      <c r="FV1039" s="14"/>
      <c r="FW1039" s="14"/>
      <c r="FX1039" s="14"/>
      <c r="FY1039" s="14"/>
      <c r="FZ1039" s="14"/>
      <c r="GA1039" s="14"/>
      <c r="GB1039" s="14"/>
      <c r="GC1039" s="14"/>
      <c r="GD1039" s="14"/>
      <c r="GE1039" s="14"/>
      <c r="GF1039" s="14"/>
      <c r="GG1039" s="14"/>
      <c r="GH1039" s="14"/>
      <c r="GI1039" s="14"/>
      <c r="GJ1039" s="14"/>
      <c r="GK1039" s="14"/>
      <c r="GL1039" s="14"/>
      <c r="GM1039" s="14"/>
      <c r="GN1039" s="14"/>
      <c r="GO1039" s="14"/>
      <c r="GP1039" s="14"/>
      <c r="GQ1039" s="14"/>
      <c r="GR1039" s="14"/>
      <c r="GS1039" s="14"/>
      <c r="GT1039" s="14"/>
      <c r="GU1039" s="14"/>
      <c r="GV1039" s="14"/>
      <c r="GW1039" s="14"/>
      <c r="GX1039" s="14"/>
      <c r="GY1039" s="14"/>
      <c r="GZ1039" s="14"/>
      <c r="HA1039" s="14"/>
      <c r="HB1039" s="14"/>
      <c r="HC1039" s="14"/>
      <c r="HD1039" s="14"/>
      <c r="HE1039" s="14"/>
      <c r="HF1039" s="14"/>
      <c r="HG1039" s="14"/>
      <c r="HH1039" s="14"/>
      <c r="HI1039" s="14"/>
      <c r="HJ1039" s="14"/>
      <c r="HK1039" s="14"/>
      <c r="HL1039" s="14"/>
      <c r="HM1039" s="14"/>
      <c r="HN1039" s="14"/>
      <c r="HO1039" s="14"/>
      <c r="HP1039" s="14"/>
      <c r="HQ1039" s="14"/>
      <c r="HR1039" s="14"/>
      <c r="HS1039" s="14"/>
      <c r="HT1039" s="14"/>
      <c r="HU1039" s="14"/>
      <c r="HV1039" s="14"/>
      <c r="HW1039" s="14"/>
      <c r="HX1039" s="14"/>
      <c r="HY1039" s="14"/>
      <c r="HZ1039" s="14"/>
      <c r="IA1039" s="14"/>
      <c r="IB1039" s="14"/>
      <c r="IC1039" s="14"/>
      <c r="ID1039" s="14"/>
      <c r="IE1039" s="14"/>
      <c r="IF1039" s="14"/>
      <c r="IG1039" s="14"/>
      <c r="IH1039" s="14"/>
      <c r="II1039" s="14"/>
      <c r="IJ1039" s="14"/>
      <c r="IK1039" s="14"/>
      <c r="IL1039" s="14"/>
      <c r="IM1039" s="14"/>
      <c r="IN1039" s="14"/>
      <c r="IO1039" s="14"/>
      <c r="IP1039" s="14"/>
      <c r="IQ1039" s="14"/>
      <c r="IR1039" s="14"/>
      <c r="IS1039" s="14"/>
      <c r="IT1039" s="14"/>
      <c r="IU1039" s="14"/>
      <c r="IV1039" s="14"/>
      <c r="IW1039" s="14"/>
      <c r="IX1039" s="14"/>
      <c r="IY1039" s="14"/>
      <c r="IZ1039" s="14"/>
      <c r="JA1039" s="14"/>
      <c r="JB1039" s="14"/>
      <c r="JC1039" s="14"/>
      <c r="JD1039" s="14"/>
      <c r="JE1039" s="14"/>
      <c r="JF1039" s="14"/>
      <c r="JG1039" s="14"/>
      <c r="JH1039" s="14"/>
      <c r="JI1039" s="14"/>
      <c r="JJ1039" s="14"/>
      <c r="JK1039" s="14"/>
      <c r="JL1039" s="14"/>
      <c r="JM1039" s="14"/>
      <c r="JN1039" s="14"/>
      <c r="JO1039" s="14"/>
      <c r="JP1039" s="14"/>
      <c r="JQ1039" s="14"/>
      <c r="JR1039" s="14"/>
      <c r="JS1039" s="14"/>
      <c r="JT1039" s="14"/>
      <c r="JU1039" s="14"/>
      <c r="JV1039" s="14"/>
      <c r="JW1039" s="14"/>
      <c r="JX1039" s="14"/>
      <c r="JY1039" s="14"/>
      <c r="JZ1039" s="14"/>
      <c r="KA1039" s="14"/>
      <c r="KB1039" s="14"/>
      <c r="KC1039" s="14"/>
      <c r="KD1039" s="14"/>
      <c r="KE1039" s="14"/>
      <c r="KF1039" s="14"/>
      <c r="KG1039" s="14"/>
      <c r="KH1039" s="14"/>
      <c r="KI1039" s="14"/>
      <c r="KJ1039" s="14"/>
      <c r="KK1039" s="14"/>
      <c r="KL1039" s="14"/>
      <c r="KM1039" s="14"/>
      <c r="KN1039" s="14"/>
      <c r="KO1039" s="14"/>
    </row>
    <row r="1040" spans="1:301" s="14" customFormat="1" ht="13.35" customHeight="1" x14ac:dyDescent="0.2">
      <c r="A1040" s="414"/>
      <c r="B1040" s="183"/>
      <c r="C1040" s="218"/>
      <c r="D1040" s="219"/>
      <c r="F1040" s="220"/>
      <c r="G1040" s="221"/>
      <c r="H1040" s="224"/>
      <c r="I1040" s="193">
        <v>8</v>
      </c>
      <c r="J1040" s="252" t="s">
        <v>48</v>
      </c>
      <c r="K1040" s="201">
        <v>1250</v>
      </c>
      <c r="L1040" s="213">
        <v>30</v>
      </c>
      <c r="M1040" s="213">
        <v>35</v>
      </c>
      <c r="N1040" s="213">
        <v>30</v>
      </c>
      <c r="O1040" s="203" t="s">
        <v>908</v>
      </c>
      <c r="P1040" s="214">
        <f t="shared" si="333"/>
        <v>31.666666666666668</v>
      </c>
      <c r="Q1040" s="199">
        <f t="shared" si="334"/>
        <v>1.6654133333333335E-2</v>
      </c>
      <c r="R1040" s="253"/>
      <c r="S1040" s="252" t="s">
        <v>46</v>
      </c>
      <c r="T1040" s="201">
        <v>1250</v>
      </c>
      <c r="U1040" s="213">
        <v>34</v>
      </c>
      <c r="V1040" s="213">
        <v>30</v>
      </c>
      <c r="W1040" s="254">
        <v>36</v>
      </c>
      <c r="X1040" s="213" t="s">
        <v>909</v>
      </c>
      <c r="Y1040" s="214">
        <f t="shared" si="336"/>
        <v>33.333333333333336</v>
      </c>
      <c r="Z1040" s="199">
        <f t="shared" si="337"/>
        <v>1.7530666666666667E-2</v>
      </c>
      <c r="AA1040" s="461"/>
      <c r="AB1040" s="485"/>
      <c r="AC1040" s="486"/>
    </row>
    <row r="1041" spans="1:301" s="14" customFormat="1" ht="13.35" customHeight="1" x14ac:dyDescent="0.2">
      <c r="A1041" s="414"/>
      <c r="B1041" s="183"/>
      <c r="C1041" s="218"/>
      <c r="D1041" s="219"/>
      <c r="F1041" s="220"/>
      <c r="G1041" s="221"/>
      <c r="H1041" s="224"/>
      <c r="I1041" s="193">
        <v>9</v>
      </c>
      <c r="J1041" s="252" t="s">
        <v>471</v>
      </c>
      <c r="K1041" s="201">
        <v>1250</v>
      </c>
      <c r="L1041" s="213">
        <v>5</v>
      </c>
      <c r="M1041" s="213">
        <v>7</v>
      </c>
      <c r="N1041" s="213">
        <v>5</v>
      </c>
      <c r="O1041" s="203" t="s">
        <v>908</v>
      </c>
      <c r="P1041" s="214">
        <f t="shared" si="333"/>
        <v>5.666666666666667</v>
      </c>
      <c r="Q1041" s="199">
        <f t="shared" si="334"/>
        <v>2.9802133333333334E-3</v>
      </c>
      <c r="R1041" s="253"/>
      <c r="S1041" s="252" t="s">
        <v>53</v>
      </c>
      <c r="T1041" s="201">
        <v>1250</v>
      </c>
      <c r="U1041" s="213">
        <v>15</v>
      </c>
      <c r="V1041" s="213">
        <v>10</v>
      </c>
      <c r="W1041" s="254">
        <v>12</v>
      </c>
      <c r="X1041" s="213" t="s">
        <v>909</v>
      </c>
      <c r="Y1041" s="214">
        <f t="shared" si="336"/>
        <v>12.333333333333334</v>
      </c>
      <c r="Z1041" s="199">
        <f t="shared" si="337"/>
        <v>6.4863466666666668E-3</v>
      </c>
      <c r="AA1041" s="461"/>
      <c r="AB1041" s="485"/>
      <c r="AC1041" s="486"/>
    </row>
    <row r="1042" spans="1:301" s="14" customFormat="1" ht="13.35" customHeight="1" x14ac:dyDescent="0.2">
      <c r="A1042" s="414"/>
      <c r="B1042" s="183"/>
      <c r="C1042" s="218"/>
      <c r="D1042" s="219"/>
      <c r="F1042" s="220"/>
      <c r="G1042" s="221"/>
      <c r="H1042" s="224"/>
      <c r="I1042" s="193">
        <v>10</v>
      </c>
      <c r="J1042" s="252" t="s">
        <v>53</v>
      </c>
      <c r="K1042" s="201">
        <v>1250</v>
      </c>
      <c r="L1042" s="213">
        <v>36</v>
      </c>
      <c r="M1042" s="213">
        <v>30</v>
      </c>
      <c r="N1042" s="213">
        <v>31</v>
      </c>
      <c r="O1042" s="203" t="s">
        <v>908</v>
      </c>
      <c r="P1042" s="214">
        <f t="shared" si="333"/>
        <v>32.333333333333336</v>
      </c>
      <c r="Q1042" s="199">
        <f t="shared" si="334"/>
        <v>1.7004746666666667E-2</v>
      </c>
      <c r="R1042" s="253"/>
      <c r="S1042" s="252" t="s">
        <v>471</v>
      </c>
      <c r="T1042" s="201">
        <v>1250</v>
      </c>
      <c r="U1042" s="213">
        <v>17</v>
      </c>
      <c r="V1042" s="213">
        <v>15</v>
      </c>
      <c r="W1042" s="254">
        <v>14</v>
      </c>
      <c r="X1042" s="213" t="s">
        <v>909</v>
      </c>
      <c r="Y1042" s="214">
        <f t="shared" si="336"/>
        <v>15.333333333333334</v>
      </c>
      <c r="Z1042" s="199">
        <f t="shared" si="337"/>
        <v>8.0641066666666678E-3</v>
      </c>
      <c r="AA1042" s="461"/>
      <c r="AB1042" s="485"/>
      <c r="AC1042" s="486"/>
    </row>
    <row r="1043" spans="1:301" s="14" customFormat="1" ht="13.35" customHeight="1" x14ac:dyDescent="0.2">
      <c r="A1043" s="414"/>
      <c r="B1043" s="183"/>
      <c r="C1043" s="218"/>
      <c r="D1043" s="219"/>
      <c r="F1043" s="220"/>
      <c r="G1043" s="221"/>
      <c r="H1043" s="224"/>
      <c r="I1043" s="193">
        <v>11</v>
      </c>
      <c r="J1043" s="252" t="s">
        <v>39</v>
      </c>
      <c r="K1043" s="201">
        <v>1250</v>
      </c>
      <c r="L1043" s="213">
        <v>0</v>
      </c>
      <c r="M1043" s="213">
        <v>0</v>
      </c>
      <c r="N1043" s="213">
        <v>0</v>
      </c>
      <c r="O1043" s="203" t="s">
        <v>908</v>
      </c>
      <c r="P1043" s="214">
        <f t="shared" si="333"/>
        <v>0</v>
      </c>
      <c r="Q1043" s="199">
        <f t="shared" si="334"/>
        <v>0</v>
      </c>
      <c r="R1043" s="253"/>
      <c r="S1043" s="252" t="s">
        <v>39</v>
      </c>
      <c r="T1043" s="201">
        <v>1250</v>
      </c>
      <c r="U1043" s="213">
        <v>0</v>
      </c>
      <c r="V1043" s="213">
        <v>0</v>
      </c>
      <c r="W1043" s="254">
        <v>0</v>
      </c>
      <c r="X1043" s="213" t="s">
        <v>909</v>
      </c>
      <c r="Y1043" s="214">
        <f t="shared" si="336"/>
        <v>0</v>
      </c>
      <c r="Z1043" s="199">
        <f t="shared" si="337"/>
        <v>0</v>
      </c>
      <c r="AA1043" s="461"/>
      <c r="AB1043" s="485"/>
      <c r="AC1043" s="486"/>
    </row>
    <row r="1044" spans="1:301" s="14" customFormat="1" ht="13.35" customHeight="1" x14ac:dyDescent="0.2">
      <c r="A1044" s="414"/>
      <c r="B1044" s="183"/>
      <c r="C1044" s="218"/>
      <c r="D1044" s="219"/>
      <c r="F1044" s="220"/>
      <c r="G1044" s="221"/>
      <c r="H1044" s="224"/>
      <c r="I1044" s="193">
        <v>12</v>
      </c>
      <c r="J1044" s="252" t="s">
        <v>543</v>
      </c>
      <c r="K1044" s="201">
        <v>1250</v>
      </c>
      <c r="L1044" s="213">
        <v>3</v>
      </c>
      <c r="M1044" s="213">
        <v>5</v>
      </c>
      <c r="N1044" s="213">
        <v>6</v>
      </c>
      <c r="O1044" s="203" t="s">
        <v>908</v>
      </c>
      <c r="P1044" s="214">
        <f t="shared" si="333"/>
        <v>4.666666666666667</v>
      </c>
      <c r="Q1044" s="199">
        <f t="shared" si="334"/>
        <v>2.4542933333333333E-3</v>
      </c>
      <c r="R1044" s="253"/>
      <c r="S1044" s="252" t="s">
        <v>543</v>
      </c>
      <c r="T1044" s="201">
        <v>1250</v>
      </c>
      <c r="U1044" s="213">
        <v>6</v>
      </c>
      <c r="V1044" s="213">
        <v>7</v>
      </c>
      <c r="W1044" s="254">
        <v>9</v>
      </c>
      <c r="X1044" s="213" t="s">
        <v>909</v>
      </c>
      <c r="Y1044" s="214">
        <f t="shared" si="336"/>
        <v>7.333333333333333</v>
      </c>
      <c r="Z1044" s="199">
        <f t="shared" si="337"/>
        <v>3.8567466666666662E-3</v>
      </c>
      <c r="AA1044" s="461"/>
      <c r="AB1044" s="485"/>
      <c r="AC1044" s="486"/>
    </row>
    <row r="1045" spans="1:301" s="14" customFormat="1" ht="13.35" customHeight="1" x14ac:dyDescent="0.2">
      <c r="A1045" s="414"/>
      <c r="B1045" s="183"/>
      <c r="C1045" s="218"/>
      <c r="D1045" s="219"/>
      <c r="F1045" s="220"/>
      <c r="G1045" s="221"/>
      <c r="H1045" s="224"/>
      <c r="I1045" s="193">
        <v>13</v>
      </c>
      <c r="J1045" s="252" t="s">
        <v>543</v>
      </c>
      <c r="K1045" s="201">
        <v>1250</v>
      </c>
      <c r="L1045" s="213">
        <v>3</v>
      </c>
      <c r="M1045" s="213">
        <v>5</v>
      </c>
      <c r="N1045" s="213">
        <v>6</v>
      </c>
      <c r="O1045" s="203" t="s">
        <v>908</v>
      </c>
      <c r="P1045" s="214">
        <f t="shared" si="333"/>
        <v>4.666666666666667</v>
      </c>
      <c r="Q1045" s="199">
        <f t="shared" si="334"/>
        <v>2.4542933333333333E-3</v>
      </c>
      <c r="R1045" s="253"/>
      <c r="S1045" s="252" t="s">
        <v>543</v>
      </c>
      <c r="T1045" s="201">
        <v>1250</v>
      </c>
      <c r="U1045" s="213">
        <v>6</v>
      </c>
      <c r="V1045" s="213">
        <v>7</v>
      </c>
      <c r="W1045" s="254">
        <v>9</v>
      </c>
      <c r="X1045" s="213" t="s">
        <v>909</v>
      </c>
      <c r="Y1045" s="214">
        <f t="shared" si="336"/>
        <v>7.333333333333333</v>
      </c>
      <c r="Z1045" s="199">
        <f t="shared" si="337"/>
        <v>3.8567466666666662E-3</v>
      </c>
      <c r="AA1045" s="461"/>
      <c r="AB1045" s="485"/>
      <c r="AC1045" s="486"/>
    </row>
    <row r="1046" spans="1:301" s="14" customFormat="1" ht="13.35" customHeight="1" thickBot="1" x14ac:dyDescent="0.25">
      <c r="A1046" s="414"/>
      <c r="B1046" s="183"/>
      <c r="C1046" s="218"/>
      <c r="D1046" s="219"/>
      <c r="F1046" s="220"/>
      <c r="G1046" s="221"/>
      <c r="H1046" s="224"/>
      <c r="I1046" s="193">
        <v>14</v>
      </c>
      <c r="J1046" s="257" t="s">
        <v>544</v>
      </c>
      <c r="K1046" s="235">
        <v>1250</v>
      </c>
      <c r="L1046" s="237">
        <v>1</v>
      </c>
      <c r="M1046" s="237">
        <v>1</v>
      </c>
      <c r="N1046" s="237">
        <v>2</v>
      </c>
      <c r="O1046" s="237" t="s">
        <v>908</v>
      </c>
      <c r="P1046" s="238">
        <f t="shared" si="333"/>
        <v>1.3333333333333333</v>
      </c>
      <c r="Q1046" s="239">
        <f t="shared" si="334"/>
        <v>7.0122666666666664E-4</v>
      </c>
      <c r="R1046" s="240"/>
      <c r="S1046" s="257" t="s">
        <v>544</v>
      </c>
      <c r="T1046" s="235">
        <v>1250</v>
      </c>
      <c r="U1046" s="237">
        <v>9</v>
      </c>
      <c r="V1046" s="237">
        <v>9</v>
      </c>
      <c r="W1046" s="258">
        <v>7</v>
      </c>
      <c r="X1046" s="237" t="s">
        <v>909</v>
      </c>
      <c r="Y1046" s="238">
        <f t="shared" si="336"/>
        <v>8.3333333333333339</v>
      </c>
      <c r="Z1046" s="239">
        <f t="shared" si="337"/>
        <v>4.3826666666666667E-3</v>
      </c>
      <c r="AA1046" s="462"/>
      <c r="AB1046" s="485"/>
      <c r="AC1046" s="486"/>
    </row>
    <row r="1047" spans="1:301" ht="13.35" customHeight="1" thickBot="1" x14ac:dyDescent="0.25">
      <c r="A1047" s="414"/>
      <c r="B1047" s="292">
        <v>44858</v>
      </c>
      <c r="C1047" s="187">
        <v>0.6875</v>
      </c>
      <c r="D1047" s="293">
        <v>8</v>
      </c>
      <c r="E1047" s="189">
        <f>(MAX(L1047:N1047))/K1047/1.44</f>
        <v>0.19921875</v>
      </c>
      <c r="F1047" s="190">
        <f>(MAX(U1047:W1047))/T1047/1.44</f>
        <v>0.1640625</v>
      </c>
      <c r="G1047" s="191" t="s">
        <v>35</v>
      </c>
      <c r="H1047" s="192" t="s">
        <v>28</v>
      </c>
      <c r="I1047" s="192">
        <v>46002</v>
      </c>
      <c r="J1047" s="194" t="s">
        <v>29</v>
      </c>
      <c r="K1047" s="201">
        <v>1600</v>
      </c>
      <c r="L1047" s="249">
        <f>SUM(L1048:L1067)</f>
        <v>384</v>
      </c>
      <c r="M1047" s="249">
        <f t="shared" ref="M1047:N1047" si="338">SUM(M1048:M1067)</f>
        <v>398</v>
      </c>
      <c r="N1047" s="249">
        <f t="shared" si="338"/>
        <v>459</v>
      </c>
      <c r="O1047" s="197" t="s">
        <v>910</v>
      </c>
      <c r="P1047" s="249">
        <f t="shared" ref="P1047:P1148" si="339">(L1047+M1047+N1047)/3</f>
        <v>413.66666666666669</v>
      </c>
      <c r="Q1047" s="199">
        <f t="shared" si="334"/>
        <v>0.16996529166666668</v>
      </c>
      <c r="R1047" s="250" t="s">
        <v>31</v>
      </c>
      <c r="S1047" s="200" t="s">
        <v>36</v>
      </c>
      <c r="T1047" s="201">
        <v>1600</v>
      </c>
      <c r="U1047" s="249">
        <f>SUM(U1048:U1067)</f>
        <v>318</v>
      </c>
      <c r="V1047" s="249">
        <f t="shared" ref="V1047:W1047" si="340">SUM(V1048:V1067)</f>
        <v>362</v>
      </c>
      <c r="W1047" s="251">
        <f t="shared" si="340"/>
        <v>378</v>
      </c>
      <c r="X1047" s="203" t="s">
        <v>910</v>
      </c>
      <c r="Y1047" s="249">
        <f t="shared" ref="Y1047:Y1092" si="341">(U1047+V1047+W1047)/3</f>
        <v>352.66666666666669</v>
      </c>
      <c r="Z1047" s="199">
        <f t="shared" si="337"/>
        <v>0.14490191666666669</v>
      </c>
      <c r="AA1047" s="463" t="s">
        <v>31</v>
      </c>
      <c r="AB1047" s="485">
        <f>Q1047+Z1047</f>
        <v>0.31486720833333337</v>
      </c>
      <c r="AC1047" s="486">
        <f t="shared" ref="AC1035:AC1098" si="342">T1047 - (AB1047*T1047)</f>
        <v>1096.2124666666666</v>
      </c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/>
      <c r="FL1047" s="14"/>
      <c r="FM1047" s="14"/>
      <c r="FN1047" s="14"/>
      <c r="FO1047" s="14"/>
      <c r="FP1047" s="14"/>
      <c r="FQ1047" s="14"/>
      <c r="FR1047" s="14"/>
      <c r="FS1047" s="14"/>
      <c r="FT1047" s="14"/>
      <c r="FU1047" s="14"/>
      <c r="FV1047" s="14"/>
      <c r="FW1047" s="14"/>
      <c r="FX1047" s="14"/>
      <c r="FY1047" s="14"/>
      <c r="FZ1047" s="14"/>
      <c r="GA1047" s="14"/>
      <c r="GB1047" s="14"/>
      <c r="GC1047" s="14"/>
      <c r="GD1047" s="14"/>
      <c r="GE1047" s="14"/>
      <c r="GF1047" s="14"/>
      <c r="GG1047" s="14"/>
      <c r="GH1047" s="14"/>
      <c r="GI1047" s="14"/>
      <c r="GJ1047" s="14"/>
      <c r="GK1047" s="14"/>
      <c r="GL1047" s="14"/>
      <c r="GM1047" s="14"/>
      <c r="GN1047" s="14"/>
      <c r="GO1047" s="14"/>
      <c r="GP1047" s="14"/>
      <c r="GQ1047" s="14"/>
      <c r="GR1047" s="14"/>
      <c r="GS1047" s="14"/>
      <c r="GT1047" s="14"/>
      <c r="GU1047" s="14"/>
      <c r="GV1047" s="14"/>
      <c r="GW1047" s="14"/>
      <c r="GX1047" s="14"/>
      <c r="GY1047" s="14"/>
      <c r="GZ1047" s="14"/>
      <c r="HA1047" s="14"/>
      <c r="HB1047" s="14"/>
      <c r="HC1047" s="14"/>
      <c r="HD1047" s="14"/>
      <c r="HE1047" s="14"/>
      <c r="HF1047" s="14"/>
      <c r="HG1047" s="14"/>
      <c r="HH1047" s="14"/>
      <c r="HI1047" s="14"/>
      <c r="HJ1047" s="14"/>
      <c r="HK1047" s="14"/>
      <c r="HL1047" s="14"/>
      <c r="HM1047" s="14"/>
      <c r="HN1047" s="14"/>
      <c r="HO1047" s="14"/>
      <c r="HP1047" s="14"/>
      <c r="HQ1047" s="14"/>
      <c r="HR1047" s="14"/>
      <c r="HS1047" s="14"/>
      <c r="HT1047" s="14"/>
      <c r="HU1047" s="14"/>
      <c r="HV1047" s="14"/>
      <c r="HW1047" s="14"/>
      <c r="HX1047" s="14"/>
      <c r="HY1047" s="14"/>
      <c r="HZ1047" s="14"/>
      <c r="IA1047" s="14"/>
      <c r="IB1047" s="14"/>
      <c r="IC1047" s="14"/>
      <c r="ID1047" s="14"/>
      <c r="IE1047" s="14"/>
      <c r="IF1047" s="14"/>
      <c r="IG1047" s="14"/>
      <c r="IH1047" s="14"/>
      <c r="II1047" s="14"/>
      <c r="IJ1047" s="14"/>
      <c r="IK1047" s="14"/>
      <c r="IL1047" s="14"/>
      <c r="IM1047" s="14"/>
      <c r="IN1047" s="14"/>
      <c r="IO1047" s="14"/>
      <c r="IP1047" s="14"/>
      <c r="IQ1047" s="14"/>
      <c r="IR1047" s="14"/>
      <c r="IS1047" s="14"/>
      <c r="IT1047" s="14"/>
      <c r="IU1047" s="14"/>
      <c r="IV1047" s="14"/>
      <c r="IW1047" s="14"/>
      <c r="IX1047" s="14"/>
      <c r="IY1047" s="14"/>
      <c r="IZ1047" s="14"/>
      <c r="JA1047" s="14"/>
      <c r="JB1047" s="14"/>
      <c r="JC1047" s="14"/>
      <c r="JD1047" s="14"/>
      <c r="JE1047" s="14"/>
      <c r="JF1047" s="14"/>
      <c r="JG1047" s="14"/>
      <c r="JH1047" s="14"/>
      <c r="JI1047" s="14"/>
      <c r="JJ1047" s="14"/>
      <c r="JK1047" s="14"/>
      <c r="JL1047" s="14"/>
      <c r="JM1047" s="14"/>
      <c r="JN1047" s="14"/>
      <c r="JO1047" s="14"/>
      <c r="JP1047" s="14"/>
      <c r="JQ1047" s="14"/>
      <c r="JR1047" s="14"/>
      <c r="JS1047" s="14"/>
      <c r="JT1047" s="14"/>
      <c r="JU1047" s="14"/>
      <c r="JV1047" s="14"/>
      <c r="JW1047" s="14"/>
      <c r="JX1047" s="14"/>
      <c r="JY1047" s="14"/>
      <c r="JZ1047" s="14"/>
      <c r="KA1047" s="14"/>
      <c r="KB1047" s="14"/>
      <c r="KC1047" s="14"/>
      <c r="KD1047" s="14"/>
      <c r="KE1047" s="14"/>
      <c r="KF1047" s="14"/>
      <c r="KG1047" s="14"/>
      <c r="KH1047" s="14"/>
      <c r="KI1047" s="14"/>
      <c r="KJ1047" s="14"/>
      <c r="KK1047" s="14"/>
      <c r="KL1047" s="14"/>
      <c r="KM1047" s="14"/>
      <c r="KN1047" s="14"/>
      <c r="KO1047" s="14"/>
    </row>
    <row r="1048" spans="1:301" ht="13.35" customHeight="1" x14ac:dyDescent="0.2">
      <c r="A1048" s="414"/>
      <c r="B1048" s="183"/>
      <c r="C1048" s="218"/>
      <c r="D1048" s="219"/>
      <c r="E1048" s="14"/>
      <c r="F1048" s="220"/>
      <c r="G1048" s="221"/>
      <c r="H1048" s="224"/>
      <c r="I1048" s="193">
        <v>1</v>
      </c>
      <c r="J1048" s="252" t="s">
        <v>474</v>
      </c>
      <c r="K1048" s="201">
        <v>1600</v>
      </c>
      <c r="L1048" s="213">
        <v>15</v>
      </c>
      <c r="M1048" s="213">
        <v>23</v>
      </c>
      <c r="N1048" s="213">
        <v>20</v>
      </c>
      <c r="O1048" s="213" t="s">
        <v>910</v>
      </c>
      <c r="P1048" s="214">
        <f t="shared" si="339"/>
        <v>19.333333333333332</v>
      </c>
      <c r="Q1048" s="199">
        <f t="shared" si="334"/>
        <v>7.943583333333332E-3</v>
      </c>
      <c r="R1048" s="253"/>
      <c r="S1048" s="252" t="s">
        <v>482</v>
      </c>
      <c r="T1048" s="201">
        <v>1600</v>
      </c>
      <c r="U1048" s="213">
        <v>15</v>
      </c>
      <c r="V1048" s="213">
        <v>23</v>
      </c>
      <c r="W1048" s="254">
        <v>11</v>
      </c>
      <c r="X1048" s="213" t="s">
        <v>910</v>
      </c>
      <c r="Y1048" s="214">
        <f t="shared" si="341"/>
        <v>16.333333333333332</v>
      </c>
      <c r="Z1048" s="199">
        <f t="shared" si="337"/>
        <v>6.7109583333333327E-3</v>
      </c>
      <c r="AA1048" s="461"/>
      <c r="AB1048" s="485"/>
      <c r="AC1048" s="486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/>
      <c r="FL1048" s="14"/>
      <c r="FM1048" s="14"/>
      <c r="FN1048" s="14"/>
      <c r="FO1048" s="14"/>
      <c r="FP1048" s="14"/>
      <c r="FQ1048" s="14"/>
      <c r="FR1048" s="14"/>
      <c r="FS1048" s="14"/>
      <c r="FT1048" s="14"/>
      <c r="FU1048" s="14"/>
      <c r="FV1048" s="14"/>
      <c r="FW1048" s="14"/>
      <c r="FX1048" s="14"/>
      <c r="FY1048" s="14"/>
      <c r="FZ1048" s="14"/>
      <c r="GA1048" s="14"/>
      <c r="GB1048" s="14"/>
      <c r="GC1048" s="14"/>
      <c r="GD1048" s="14"/>
      <c r="GE1048" s="14"/>
      <c r="GF1048" s="14"/>
      <c r="GG1048" s="14"/>
      <c r="GH1048" s="14"/>
      <c r="GI1048" s="14"/>
      <c r="GJ1048" s="14"/>
      <c r="GK1048" s="14"/>
      <c r="GL1048" s="14"/>
      <c r="GM1048" s="14"/>
      <c r="GN1048" s="14"/>
      <c r="GO1048" s="14"/>
      <c r="GP1048" s="14"/>
      <c r="GQ1048" s="14"/>
      <c r="GR1048" s="14"/>
      <c r="GS1048" s="14"/>
      <c r="GT1048" s="14"/>
      <c r="GU1048" s="14"/>
      <c r="GV1048" s="14"/>
      <c r="GW1048" s="14"/>
      <c r="GX1048" s="14"/>
      <c r="GY1048" s="14"/>
      <c r="GZ1048" s="14"/>
      <c r="HA1048" s="14"/>
      <c r="HB1048" s="14"/>
      <c r="HC1048" s="14"/>
      <c r="HD1048" s="14"/>
      <c r="HE1048" s="14"/>
      <c r="HF1048" s="14"/>
      <c r="HG1048" s="14"/>
      <c r="HH1048" s="14"/>
      <c r="HI1048" s="14"/>
      <c r="HJ1048" s="14"/>
      <c r="HK1048" s="14"/>
      <c r="HL1048" s="14"/>
      <c r="HM1048" s="14"/>
      <c r="HN1048" s="14"/>
      <c r="HO1048" s="14"/>
      <c r="HP1048" s="14"/>
      <c r="HQ1048" s="14"/>
      <c r="HR1048" s="14"/>
      <c r="HS1048" s="14"/>
      <c r="HT1048" s="14"/>
      <c r="HU1048" s="14"/>
      <c r="HV1048" s="14"/>
      <c r="HW1048" s="14"/>
      <c r="HX1048" s="14"/>
      <c r="HY1048" s="14"/>
      <c r="HZ1048" s="14"/>
      <c r="IA1048" s="14"/>
      <c r="IB1048" s="14"/>
      <c r="IC1048" s="14"/>
      <c r="ID1048" s="14"/>
      <c r="IE1048" s="14"/>
      <c r="IF1048" s="14"/>
      <c r="IG1048" s="14"/>
      <c r="IH1048" s="14"/>
      <c r="II1048" s="14"/>
      <c r="IJ1048" s="14"/>
      <c r="IK1048" s="14"/>
      <c r="IL1048" s="14"/>
      <c r="IM1048" s="14"/>
      <c r="IN1048" s="14"/>
      <c r="IO1048" s="14"/>
      <c r="IP1048" s="14"/>
      <c r="IQ1048" s="14"/>
      <c r="IR1048" s="14"/>
      <c r="IS1048" s="14"/>
      <c r="IT1048" s="14"/>
      <c r="IU1048" s="14"/>
      <c r="IV1048" s="14"/>
      <c r="IW1048" s="14"/>
      <c r="IX1048" s="14"/>
      <c r="IY1048" s="14"/>
      <c r="IZ1048" s="14"/>
      <c r="JA1048" s="14"/>
      <c r="JB1048" s="14"/>
      <c r="JC1048" s="14"/>
      <c r="JD1048" s="14"/>
      <c r="JE1048" s="14"/>
      <c r="JF1048" s="14"/>
      <c r="JG1048" s="14"/>
      <c r="JH1048" s="14"/>
      <c r="JI1048" s="14"/>
      <c r="JJ1048" s="14"/>
      <c r="JK1048" s="14"/>
      <c r="JL1048" s="14"/>
      <c r="JM1048" s="14"/>
      <c r="JN1048" s="14"/>
      <c r="JO1048" s="14"/>
      <c r="JP1048" s="14"/>
      <c r="JQ1048" s="14"/>
      <c r="JR1048" s="14"/>
      <c r="JS1048" s="14"/>
      <c r="JT1048" s="14"/>
      <c r="JU1048" s="14"/>
      <c r="JV1048" s="14"/>
      <c r="JW1048" s="14"/>
      <c r="JX1048" s="14"/>
      <c r="JY1048" s="14"/>
      <c r="JZ1048" s="14"/>
      <c r="KA1048" s="14"/>
      <c r="KB1048" s="14"/>
      <c r="KC1048" s="14"/>
      <c r="KD1048" s="14"/>
      <c r="KE1048" s="14"/>
      <c r="KF1048" s="14"/>
      <c r="KG1048" s="14"/>
      <c r="KH1048" s="14"/>
      <c r="KI1048" s="14"/>
      <c r="KJ1048" s="14"/>
      <c r="KK1048" s="14"/>
      <c r="KL1048" s="14"/>
      <c r="KM1048" s="14"/>
      <c r="KN1048" s="14"/>
      <c r="KO1048" s="14"/>
    </row>
    <row r="1049" spans="1:301" ht="13.35" customHeight="1" x14ac:dyDescent="0.2">
      <c r="A1049" s="414"/>
      <c r="B1049" s="183"/>
      <c r="C1049" s="218"/>
      <c r="D1049" s="219"/>
      <c r="E1049" s="14"/>
      <c r="F1049" s="220"/>
      <c r="G1049" s="221"/>
      <c r="H1049" s="224"/>
      <c r="I1049" s="193">
        <v>2</v>
      </c>
      <c r="J1049" s="252" t="s">
        <v>474</v>
      </c>
      <c r="K1049" s="201">
        <v>1600</v>
      </c>
      <c r="L1049" s="213">
        <v>15</v>
      </c>
      <c r="M1049" s="213">
        <v>23</v>
      </c>
      <c r="N1049" s="213">
        <v>20</v>
      </c>
      <c r="O1049" s="213" t="s">
        <v>910</v>
      </c>
      <c r="P1049" s="214">
        <f t="shared" si="339"/>
        <v>19.333333333333332</v>
      </c>
      <c r="Q1049" s="199">
        <f t="shared" si="334"/>
        <v>7.943583333333332E-3</v>
      </c>
      <c r="R1049" s="253"/>
      <c r="S1049" s="252" t="s">
        <v>482</v>
      </c>
      <c r="T1049" s="201">
        <v>1600</v>
      </c>
      <c r="U1049" s="213">
        <v>15</v>
      </c>
      <c r="V1049" s="213">
        <v>23</v>
      </c>
      <c r="W1049" s="254">
        <v>11</v>
      </c>
      <c r="X1049" s="213" t="s">
        <v>910</v>
      </c>
      <c r="Y1049" s="214">
        <f t="shared" si="341"/>
        <v>16.333333333333332</v>
      </c>
      <c r="Z1049" s="199">
        <f t="shared" si="337"/>
        <v>6.7109583333333327E-3</v>
      </c>
      <c r="AA1049" s="461"/>
      <c r="AB1049" s="302"/>
      <c r="AC1049" s="486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  <c r="FS1049" s="14"/>
      <c r="FT1049" s="14"/>
      <c r="FU1049" s="14"/>
      <c r="FV1049" s="14"/>
      <c r="FW1049" s="14"/>
      <c r="FX1049" s="14"/>
      <c r="FY1049" s="14"/>
      <c r="FZ1049" s="14"/>
      <c r="GA1049" s="14"/>
      <c r="GB1049" s="14"/>
      <c r="GC1049" s="14"/>
      <c r="GD1049" s="14"/>
      <c r="GE1049" s="14"/>
      <c r="GF1049" s="14"/>
      <c r="GG1049" s="14"/>
      <c r="GH1049" s="14"/>
      <c r="GI1049" s="14"/>
      <c r="GJ1049" s="14"/>
      <c r="GK1049" s="14"/>
      <c r="GL1049" s="14"/>
      <c r="GM1049" s="14"/>
      <c r="GN1049" s="14"/>
      <c r="GO1049" s="14"/>
      <c r="GP1049" s="14"/>
      <c r="GQ1049" s="14"/>
      <c r="GR1049" s="14"/>
      <c r="GS1049" s="14"/>
      <c r="GT1049" s="14"/>
      <c r="GU1049" s="14"/>
      <c r="GV1049" s="14"/>
      <c r="GW1049" s="14"/>
      <c r="GX1049" s="14"/>
      <c r="GY1049" s="14"/>
      <c r="GZ1049" s="14"/>
      <c r="HA1049" s="14"/>
      <c r="HB1049" s="14"/>
      <c r="HC1049" s="14"/>
      <c r="HD1049" s="14"/>
      <c r="HE1049" s="14"/>
      <c r="HF1049" s="14"/>
      <c r="HG1049" s="14"/>
      <c r="HH1049" s="14"/>
      <c r="HI1049" s="14"/>
      <c r="HJ1049" s="14"/>
      <c r="HK1049" s="14"/>
      <c r="HL1049" s="14"/>
      <c r="HM1049" s="14"/>
      <c r="HN1049" s="14"/>
      <c r="HO1049" s="14"/>
      <c r="HP1049" s="14"/>
      <c r="HQ1049" s="14"/>
      <c r="HR1049" s="14"/>
      <c r="HS1049" s="14"/>
      <c r="HT1049" s="14"/>
      <c r="HU1049" s="14"/>
      <c r="HV1049" s="14"/>
      <c r="HW1049" s="14"/>
      <c r="HX1049" s="14"/>
      <c r="HY1049" s="14"/>
      <c r="HZ1049" s="14"/>
      <c r="IA1049" s="14"/>
      <c r="IB1049" s="14"/>
      <c r="IC1049" s="14"/>
      <c r="ID1049" s="14"/>
      <c r="IE1049" s="14"/>
      <c r="IF1049" s="14"/>
      <c r="IG1049" s="14"/>
      <c r="IH1049" s="14"/>
      <c r="II1049" s="14"/>
      <c r="IJ1049" s="14"/>
      <c r="IK1049" s="14"/>
      <c r="IL1049" s="14"/>
      <c r="IM1049" s="14"/>
      <c r="IN1049" s="14"/>
      <c r="IO1049" s="14"/>
      <c r="IP1049" s="14"/>
      <c r="IQ1049" s="14"/>
      <c r="IR1049" s="14"/>
      <c r="IS1049" s="14"/>
      <c r="IT1049" s="14"/>
      <c r="IU1049" s="14"/>
      <c r="IV1049" s="14"/>
      <c r="IW1049" s="14"/>
      <c r="IX1049" s="14"/>
      <c r="IY1049" s="14"/>
      <c r="IZ1049" s="14"/>
      <c r="JA1049" s="14"/>
      <c r="JB1049" s="14"/>
      <c r="JC1049" s="14"/>
      <c r="JD1049" s="14"/>
      <c r="JE1049" s="14"/>
      <c r="JF1049" s="14"/>
      <c r="JG1049" s="14"/>
      <c r="JH1049" s="14"/>
      <c r="JI1049" s="14"/>
      <c r="JJ1049" s="14"/>
      <c r="JK1049" s="14"/>
      <c r="JL1049" s="14"/>
      <c r="JM1049" s="14"/>
      <c r="JN1049" s="14"/>
      <c r="JO1049" s="14"/>
      <c r="JP1049" s="14"/>
      <c r="JQ1049" s="14"/>
      <c r="JR1049" s="14"/>
      <c r="JS1049" s="14"/>
      <c r="JT1049" s="14"/>
      <c r="JU1049" s="14"/>
      <c r="JV1049" s="14"/>
      <c r="JW1049" s="14"/>
      <c r="JX1049" s="14"/>
      <c r="JY1049" s="14"/>
      <c r="JZ1049" s="14"/>
      <c r="KA1049" s="14"/>
      <c r="KB1049" s="14"/>
      <c r="KC1049" s="14"/>
      <c r="KD1049" s="14"/>
      <c r="KE1049" s="14"/>
      <c r="KF1049" s="14"/>
      <c r="KG1049" s="14"/>
      <c r="KH1049" s="14"/>
      <c r="KI1049" s="14"/>
      <c r="KJ1049" s="14"/>
      <c r="KK1049" s="14"/>
      <c r="KL1049" s="14"/>
      <c r="KM1049" s="14"/>
      <c r="KN1049" s="14"/>
      <c r="KO1049" s="14"/>
    </row>
    <row r="1050" spans="1:301" ht="13.35" customHeight="1" x14ac:dyDescent="0.2">
      <c r="A1050" s="414"/>
      <c r="B1050" s="183"/>
      <c r="C1050" s="218"/>
      <c r="D1050" s="219"/>
      <c r="E1050" s="14"/>
      <c r="F1050" s="220"/>
      <c r="G1050" s="221"/>
      <c r="H1050" s="224"/>
      <c r="I1050" s="193">
        <v>3</v>
      </c>
      <c r="J1050" s="252" t="s">
        <v>473</v>
      </c>
      <c r="K1050" s="201">
        <v>1600</v>
      </c>
      <c r="L1050" s="213">
        <v>24</v>
      </c>
      <c r="M1050" s="213">
        <v>21</v>
      </c>
      <c r="N1050" s="213">
        <v>33</v>
      </c>
      <c r="O1050" s="213" t="s">
        <v>910</v>
      </c>
      <c r="P1050" s="214">
        <f t="shared" si="339"/>
        <v>26</v>
      </c>
      <c r="Q1050" s="199">
        <f t="shared" si="334"/>
        <v>1.0682749999999998E-2</v>
      </c>
      <c r="R1050" s="253"/>
      <c r="S1050" s="252" t="s">
        <v>473</v>
      </c>
      <c r="T1050" s="201">
        <v>1600</v>
      </c>
      <c r="U1050" s="213">
        <v>25</v>
      </c>
      <c r="V1050" s="213">
        <v>23</v>
      </c>
      <c r="W1050" s="254">
        <v>31</v>
      </c>
      <c r="X1050" s="213" t="s">
        <v>910</v>
      </c>
      <c r="Y1050" s="214">
        <f t="shared" si="341"/>
        <v>26.333333333333332</v>
      </c>
      <c r="Z1050" s="199">
        <f t="shared" si="337"/>
        <v>1.0819708333333334E-2</v>
      </c>
      <c r="AA1050" s="461"/>
      <c r="AB1050" s="302"/>
      <c r="AC1050" s="486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  <c r="FS1050" s="14"/>
      <c r="FT1050" s="14"/>
      <c r="FU1050" s="14"/>
      <c r="FV1050" s="14"/>
      <c r="FW1050" s="14"/>
      <c r="FX1050" s="14"/>
      <c r="FY1050" s="14"/>
      <c r="FZ1050" s="14"/>
      <c r="GA1050" s="14"/>
      <c r="GB1050" s="14"/>
      <c r="GC1050" s="14"/>
      <c r="GD1050" s="14"/>
      <c r="GE1050" s="14"/>
      <c r="GF1050" s="14"/>
      <c r="GG1050" s="14"/>
      <c r="GH1050" s="14"/>
      <c r="GI1050" s="14"/>
      <c r="GJ1050" s="14"/>
      <c r="GK1050" s="14"/>
      <c r="GL1050" s="14"/>
      <c r="GM1050" s="14"/>
      <c r="GN1050" s="14"/>
      <c r="GO1050" s="14"/>
      <c r="GP1050" s="14"/>
      <c r="GQ1050" s="14"/>
      <c r="GR1050" s="14"/>
      <c r="GS1050" s="14"/>
      <c r="GT1050" s="14"/>
      <c r="GU1050" s="14"/>
      <c r="GV1050" s="14"/>
      <c r="GW1050" s="14"/>
      <c r="GX1050" s="14"/>
      <c r="GY1050" s="14"/>
      <c r="GZ1050" s="14"/>
      <c r="HA1050" s="14"/>
      <c r="HB1050" s="14"/>
      <c r="HC1050" s="14"/>
      <c r="HD1050" s="14"/>
      <c r="HE1050" s="14"/>
      <c r="HF1050" s="14"/>
      <c r="HG1050" s="14"/>
      <c r="HH1050" s="14"/>
      <c r="HI1050" s="14"/>
      <c r="HJ1050" s="14"/>
      <c r="HK1050" s="14"/>
      <c r="HL1050" s="14"/>
      <c r="HM1050" s="14"/>
      <c r="HN1050" s="14"/>
      <c r="HO1050" s="14"/>
      <c r="HP1050" s="14"/>
      <c r="HQ1050" s="14"/>
      <c r="HR1050" s="14"/>
      <c r="HS1050" s="14"/>
      <c r="HT1050" s="14"/>
      <c r="HU1050" s="14"/>
      <c r="HV1050" s="14"/>
      <c r="HW1050" s="14"/>
      <c r="HX1050" s="14"/>
      <c r="HY1050" s="14"/>
      <c r="HZ1050" s="14"/>
      <c r="IA1050" s="14"/>
      <c r="IB1050" s="14"/>
      <c r="IC1050" s="14"/>
      <c r="ID1050" s="14"/>
      <c r="IE1050" s="14"/>
      <c r="IF1050" s="14"/>
      <c r="IG1050" s="14"/>
      <c r="IH1050" s="14"/>
      <c r="II1050" s="14"/>
      <c r="IJ1050" s="14"/>
      <c r="IK1050" s="14"/>
      <c r="IL1050" s="14"/>
      <c r="IM1050" s="14"/>
      <c r="IN1050" s="14"/>
      <c r="IO1050" s="14"/>
      <c r="IP1050" s="14"/>
      <c r="IQ1050" s="14"/>
      <c r="IR1050" s="14"/>
      <c r="IS1050" s="14"/>
      <c r="IT1050" s="14"/>
      <c r="IU1050" s="14"/>
      <c r="IV1050" s="14"/>
      <c r="IW1050" s="14"/>
      <c r="IX1050" s="14"/>
      <c r="IY1050" s="14"/>
      <c r="IZ1050" s="14"/>
      <c r="JA1050" s="14"/>
      <c r="JB1050" s="14"/>
      <c r="JC1050" s="14"/>
      <c r="JD1050" s="14"/>
      <c r="JE1050" s="14"/>
      <c r="JF1050" s="14"/>
      <c r="JG1050" s="14"/>
      <c r="JH1050" s="14"/>
      <c r="JI1050" s="14"/>
      <c r="JJ1050" s="14"/>
      <c r="JK1050" s="14"/>
      <c r="JL1050" s="14"/>
      <c r="JM1050" s="14"/>
      <c r="JN1050" s="14"/>
      <c r="JO1050" s="14"/>
      <c r="JP1050" s="14"/>
      <c r="JQ1050" s="14"/>
      <c r="JR1050" s="14"/>
      <c r="JS1050" s="14"/>
      <c r="JT1050" s="14"/>
      <c r="JU1050" s="14"/>
      <c r="JV1050" s="14"/>
      <c r="JW1050" s="14"/>
      <c r="JX1050" s="14"/>
      <c r="JY1050" s="14"/>
      <c r="JZ1050" s="14"/>
      <c r="KA1050" s="14"/>
      <c r="KB1050" s="14"/>
      <c r="KC1050" s="14"/>
      <c r="KD1050" s="14"/>
      <c r="KE1050" s="14"/>
      <c r="KF1050" s="14"/>
      <c r="KG1050" s="14"/>
      <c r="KH1050" s="14"/>
      <c r="KI1050" s="14"/>
      <c r="KJ1050" s="14"/>
      <c r="KK1050" s="14"/>
      <c r="KL1050" s="14"/>
      <c r="KM1050" s="14"/>
      <c r="KN1050" s="14"/>
      <c r="KO1050" s="14"/>
    </row>
    <row r="1051" spans="1:301" ht="13.35" customHeight="1" x14ac:dyDescent="0.2">
      <c r="A1051" s="414"/>
      <c r="B1051" s="183"/>
      <c r="C1051" s="218"/>
      <c r="D1051" s="219"/>
      <c r="E1051" s="14"/>
      <c r="F1051" s="220"/>
      <c r="G1051" s="221"/>
      <c r="H1051" s="224"/>
      <c r="I1051" s="193">
        <v>4</v>
      </c>
      <c r="J1051" s="252" t="s">
        <v>473</v>
      </c>
      <c r="K1051" s="201">
        <v>1600</v>
      </c>
      <c r="L1051" s="213">
        <v>24</v>
      </c>
      <c r="M1051" s="213">
        <v>21</v>
      </c>
      <c r="N1051" s="213">
        <v>33</v>
      </c>
      <c r="O1051" s="213" t="s">
        <v>910</v>
      </c>
      <c r="P1051" s="214">
        <f t="shared" si="339"/>
        <v>26</v>
      </c>
      <c r="Q1051" s="199">
        <f t="shared" si="334"/>
        <v>1.0682749999999998E-2</v>
      </c>
      <c r="R1051" s="253"/>
      <c r="S1051" s="252" t="s">
        <v>473</v>
      </c>
      <c r="T1051" s="201">
        <v>1600</v>
      </c>
      <c r="U1051" s="213">
        <v>25</v>
      </c>
      <c r="V1051" s="213">
        <v>23</v>
      </c>
      <c r="W1051" s="254">
        <v>31</v>
      </c>
      <c r="X1051" s="213" t="s">
        <v>910</v>
      </c>
      <c r="Y1051" s="214">
        <f t="shared" si="341"/>
        <v>26.333333333333332</v>
      </c>
      <c r="Z1051" s="199">
        <f t="shared" si="337"/>
        <v>1.0819708333333334E-2</v>
      </c>
      <c r="AA1051" s="461"/>
      <c r="AB1051" s="302"/>
      <c r="AC1051" s="486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/>
      <c r="FL1051" s="14"/>
      <c r="FM1051" s="14"/>
      <c r="FN1051" s="14"/>
      <c r="FO1051" s="14"/>
      <c r="FP1051" s="14"/>
      <c r="FQ1051" s="14"/>
      <c r="FR1051" s="14"/>
      <c r="FS1051" s="14"/>
      <c r="FT1051" s="14"/>
      <c r="FU1051" s="14"/>
      <c r="FV1051" s="14"/>
      <c r="FW1051" s="14"/>
      <c r="FX1051" s="14"/>
      <c r="FY1051" s="14"/>
      <c r="FZ1051" s="14"/>
      <c r="GA1051" s="14"/>
      <c r="GB1051" s="14"/>
      <c r="GC1051" s="14"/>
      <c r="GD1051" s="14"/>
      <c r="GE1051" s="14"/>
      <c r="GF1051" s="14"/>
      <c r="GG1051" s="14"/>
      <c r="GH1051" s="14"/>
      <c r="GI1051" s="14"/>
      <c r="GJ1051" s="14"/>
      <c r="GK1051" s="14"/>
      <c r="GL1051" s="14"/>
      <c r="GM1051" s="14"/>
      <c r="GN1051" s="14"/>
      <c r="GO1051" s="14"/>
      <c r="GP1051" s="14"/>
      <c r="GQ1051" s="14"/>
      <c r="GR1051" s="14"/>
      <c r="GS1051" s="14"/>
      <c r="GT1051" s="14"/>
      <c r="GU1051" s="14"/>
      <c r="GV1051" s="14"/>
      <c r="GW1051" s="14"/>
      <c r="GX1051" s="14"/>
      <c r="GY1051" s="14"/>
      <c r="GZ1051" s="14"/>
      <c r="HA1051" s="14"/>
      <c r="HB1051" s="14"/>
      <c r="HC1051" s="14"/>
      <c r="HD1051" s="14"/>
      <c r="HE1051" s="14"/>
      <c r="HF1051" s="14"/>
      <c r="HG1051" s="14"/>
      <c r="HH1051" s="14"/>
      <c r="HI1051" s="14"/>
      <c r="HJ1051" s="14"/>
      <c r="HK1051" s="14"/>
      <c r="HL1051" s="14"/>
      <c r="HM1051" s="14"/>
      <c r="HN1051" s="14"/>
      <c r="HO1051" s="14"/>
      <c r="HP1051" s="14"/>
      <c r="HQ1051" s="14"/>
      <c r="HR1051" s="14"/>
      <c r="HS1051" s="14"/>
      <c r="HT1051" s="14"/>
      <c r="HU1051" s="14"/>
      <c r="HV1051" s="14"/>
      <c r="HW1051" s="14"/>
      <c r="HX1051" s="14"/>
      <c r="HY1051" s="14"/>
      <c r="HZ1051" s="14"/>
      <c r="IA1051" s="14"/>
      <c r="IB1051" s="14"/>
      <c r="IC1051" s="14"/>
      <c r="ID1051" s="14"/>
      <c r="IE1051" s="14"/>
      <c r="IF1051" s="14"/>
      <c r="IG1051" s="14"/>
      <c r="IH1051" s="14"/>
      <c r="II1051" s="14"/>
      <c r="IJ1051" s="14"/>
      <c r="IK1051" s="14"/>
      <c r="IL1051" s="14"/>
      <c r="IM1051" s="14"/>
      <c r="IN1051" s="14"/>
      <c r="IO1051" s="14"/>
      <c r="IP1051" s="14"/>
      <c r="IQ1051" s="14"/>
      <c r="IR1051" s="14"/>
      <c r="IS1051" s="14"/>
      <c r="IT1051" s="14"/>
      <c r="IU1051" s="14"/>
      <c r="IV1051" s="14"/>
      <c r="IW1051" s="14"/>
      <c r="IX1051" s="14"/>
      <c r="IY1051" s="14"/>
      <c r="IZ1051" s="14"/>
      <c r="JA1051" s="14"/>
      <c r="JB1051" s="14"/>
      <c r="JC1051" s="14"/>
      <c r="JD1051" s="14"/>
      <c r="JE1051" s="14"/>
      <c r="JF1051" s="14"/>
      <c r="JG1051" s="14"/>
      <c r="JH1051" s="14"/>
      <c r="JI1051" s="14"/>
      <c r="JJ1051" s="14"/>
      <c r="JK1051" s="14"/>
      <c r="JL1051" s="14"/>
      <c r="JM1051" s="14"/>
      <c r="JN1051" s="14"/>
      <c r="JO1051" s="14"/>
      <c r="JP1051" s="14"/>
      <c r="JQ1051" s="14"/>
      <c r="JR1051" s="14"/>
      <c r="JS1051" s="14"/>
      <c r="JT1051" s="14"/>
      <c r="JU1051" s="14"/>
      <c r="JV1051" s="14"/>
      <c r="JW1051" s="14"/>
      <c r="JX1051" s="14"/>
      <c r="JY1051" s="14"/>
      <c r="JZ1051" s="14"/>
      <c r="KA1051" s="14"/>
      <c r="KB1051" s="14"/>
      <c r="KC1051" s="14"/>
      <c r="KD1051" s="14"/>
      <c r="KE1051" s="14"/>
      <c r="KF1051" s="14"/>
      <c r="KG1051" s="14"/>
      <c r="KH1051" s="14"/>
      <c r="KI1051" s="14"/>
      <c r="KJ1051" s="14"/>
      <c r="KK1051" s="14"/>
      <c r="KL1051" s="14"/>
      <c r="KM1051" s="14"/>
      <c r="KN1051" s="14"/>
      <c r="KO1051" s="14"/>
    </row>
    <row r="1052" spans="1:301" ht="13.35" customHeight="1" x14ac:dyDescent="0.2">
      <c r="A1052" s="414"/>
      <c r="B1052" s="183"/>
      <c r="C1052" s="218"/>
      <c r="D1052" s="219"/>
      <c r="E1052" s="14"/>
      <c r="F1052" s="220"/>
      <c r="G1052" s="221"/>
      <c r="H1052" s="224"/>
      <c r="I1052" s="193">
        <v>5</v>
      </c>
      <c r="J1052" s="252" t="s">
        <v>472</v>
      </c>
      <c r="K1052" s="201">
        <v>1600</v>
      </c>
      <c r="L1052" s="213">
        <v>21</v>
      </c>
      <c r="M1052" s="213">
        <v>23</v>
      </c>
      <c r="N1052" s="213">
        <v>33</v>
      </c>
      <c r="O1052" s="213" t="s">
        <v>910</v>
      </c>
      <c r="P1052" s="214">
        <f t="shared" si="339"/>
        <v>25.666666666666668</v>
      </c>
      <c r="Q1052" s="199">
        <f t="shared" si="334"/>
        <v>1.0545791666666667E-2</v>
      </c>
      <c r="R1052" s="253"/>
      <c r="S1052" s="252" t="s">
        <v>472</v>
      </c>
      <c r="T1052" s="201">
        <v>1600</v>
      </c>
      <c r="U1052" s="213">
        <v>12</v>
      </c>
      <c r="V1052" s="213">
        <v>20</v>
      </c>
      <c r="W1052" s="254">
        <v>18</v>
      </c>
      <c r="X1052" s="213" t="s">
        <v>910</v>
      </c>
      <c r="Y1052" s="214">
        <f t="shared" si="341"/>
        <v>16.666666666666668</v>
      </c>
      <c r="Z1052" s="199">
        <f t="shared" si="337"/>
        <v>6.8479166666666671E-3</v>
      </c>
      <c r="AA1052" s="461"/>
      <c r="AB1052" s="302"/>
      <c r="AC1052" s="486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  <c r="FS1052" s="14"/>
      <c r="FT1052" s="14"/>
      <c r="FU1052" s="14"/>
      <c r="FV1052" s="14"/>
      <c r="FW1052" s="14"/>
      <c r="FX1052" s="14"/>
      <c r="FY1052" s="14"/>
      <c r="FZ1052" s="14"/>
      <c r="GA1052" s="14"/>
      <c r="GB1052" s="14"/>
      <c r="GC1052" s="14"/>
      <c r="GD1052" s="14"/>
      <c r="GE1052" s="14"/>
      <c r="GF1052" s="14"/>
      <c r="GG1052" s="14"/>
      <c r="GH1052" s="14"/>
      <c r="GI1052" s="14"/>
      <c r="GJ1052" s="14"/>
      <c r="GK1052" s="14"/>
      <c r="GL1052" s="14"/>
      <c r="GM1052" s="14"/>
      <c r="GN1052" s="14"/>
      <c r="GO1052" s="14"/>
      <c r="GP1052" s="14"/>
      <c r="GQ1052" s="14"/>
      <c r="GR1052" s="14"/>
      <c r="GS1052" s="14"/>
      <c r="GT1052" s="14"/>
      <c r="GU1052" s="14"/>
      <c r="GV1052" s="14"/>
      <c r="GW1052" s="14"/>
      <c r="GX1052" s="14"/>
      <c r="GY1052" s="14"/>
      <c r="GZ1052" s="14"/>
      <c r="HA1052" s="14"/>
      <c r="HB1052" s="14"/>
      <c r="HC1052" s="14"/>
      <c r="HD1052" s="14"/>
      <c r="HE1052" s="14"/>
      <c r="HF1052" s="14"/>
      <c r="HG1052" s="14"/>
      <c r="HH1052" s="14"/>
      <c r="HI1052" s="14"/>
      <c r="HJ1052" s="14"/>
      <c r="HK1052" s="14"/>
      <c r="HL1052" s="14"/>
      <c r="HM1052" s="14"/>
      <c r="HN1052" s="14"/>
      <c r="HO1052" s="14"/>
      <c r="HP1052" s="14"/>
      <c r="HQ1052" s="14"/>
      <c r="HR1052" s="14"/>
      <c r="HS1052" s="14"/>
      <c r="HT1052" s="14"/>
      <c r="HU1052" s="14"/>
      <c r="HV1052" s="14"/>
      <c r="HW1052" s="14"/>
      <c r="HX1052" s="14"/>
      <c r="HY1052" s="14"/>
      <c r="HZ1052" s="14"/>
      <c r="IA1052" s="14"/>
      <c r="IB1052" s="14"/>
      <c r="IC1052" s="14"/>
      <c r="ID1052" s="14"/>
      <c r="IE1052" s="14"/>
      <c r="IF1052" s="14"/>
      <c r="IG1052" s="14"/>
      <c r="IH1052" s="14"/>
      <c r="II1052" s="14"/>
      <c r="IJ1052" s="14"/>
      <c r="IK1052" s="14"/>
      <c r="IL1052" s="14"/>
      <c r="IM1052" s="14"/>
      <c r="IN1052" s="14"/>
      <c r="IO1052" s="14"/>
      <c r="IP1052" s="14"/>
      <c r="IQ1052" s="14"/>
      <c r="IR1052" s="14"/>
      <c r="IS1052" s="14"/>
      <c r="IT1052" s="14"/>
      <c r="IU1052" s="14"/>
      <c r="IV1052" s="14"/>
      <c r="IW1052" s="14"/>
      <c r="IX1052" s="14"/>
      <c r="IY1052" s="14"/>
      <c r="IZ1052" s="14"/>
      <c r="JA1052" s="14"/>
      <c r="JB1052" s="14"/>
      <c r="JC1052" s="14"/>
      <c r="JD1052" s="14"/>
      <c r="JE1052" s="14"/>
      <c r="JF1052" s="14"/>
      <c r="JG1052" s="14"/>
      <c r="JH1052" s="14"/>
      <c r="JI1052" s="14"/>
      <c r="JJ1052" s="14"/>
      <c r="JK1052" s="14"/>
      <c r="JL1052" s="14"/>
      <c r="JM1052" s="14"/>
      <c r="JN1052" s="14"/>
      <c r="JO1052" s="14"/>
      <c r="JP1052" s="14"/>
      <c r="JQ1052" s="14"/>
      <c r="JR1052" s="14"/>
      <c r="JS1052" s="14"/>
      <c r="JT1052" s="14"/>
      <c r="JU1052" s="14"/>
      <c r="JV1052" s="14"/>
      <c r="JW1052" s="14"/>
      <c r="JX1052" s="14"/>
      <c r="JY1052" s="14"/>
      <c r="JZ1052" s="14"/>
      <c r="KA1052" s="14"/>
      <c r="KB1052" s="14"/>
      <c r="KC1052" s="14"/>
      <c r="KD1052" s="14"/>
      <c r="KE1052" s="14"/>
      <c r="KF1052" s="14"/>
      <c r="KG1052" s="14"/>
      <c r="KH1052" s="14"/>
      <c r="KI1052" s="14"/>
      <c r="KJ1052" s="14"/>
      <c r="KK1052" s="14"/>
      <c r="KL1052" s="14"/>
      <c r="KM1052" s="14"/>
      <c r="KN1052" s="14"/>
      <c r="KO1052" s="14"/>
    </row>
    <row r="1053" spans="1:301" ht="13.35" customHeight="1" x14ac:dyDescent="0.2">
      <c r="A1053" s="414"/>
      <c r="B1053" s="183"/>
      <c r="C1053" s="218"/>
      <c r="D1053" s="219"/>
      <c r="E1053" s="14"/>
      <c r="F1053" s="220"/>
      <c r="G1053" s="221"/>
      <c r="H1053" s="224"/>
      <c r="I1053" s="193">
        <v>6</v>
      </c>
      <c r="J1053" s="252" t="s">
        <v>472</v>
      </c>
      <c r="K1053" s="201">
        <v>1600</v>
      </c>
      <c r="L1053" s="213">
        <v>21</v>
      </c>
      <c r="M1053" s="213">
        <v>23</v>
      </c>
      <c r="N1053" s="213">
        <v>33</v>
      </c>
      <c r="O1053" s="213" t="s">
        <v>910</v>
      </c>
      <c r="P1053" s="214">
        <f t="shared" si="339"/>
        <v>25.666666666666668</v>
      </c>
      <c r="Q1053" s="199">
        <f t="shared" si="334"/>
        <v>1.0545791666666667E-2</v>
      </c>
      <c r="R1053" s="253"/>
      <c r="S1053" s="252" t="s">
        <v>472</v>
      </c>
      <c r="T1053" s="201">
        <v>1600</v>
      </c>
      <c r="U1053" s="213">
        <v>12</v>
      </c>
      <c r="V1053" s="213">
        <v>20</v>
      </c>
      <c r="W1053" s="254">
        <v>18</v>
      </c>
      <c r="X1053" s="213" t="s">
        <v>910</v>
      </c>
      <c r="Y1053" s="214">
        <f t="shared" si="341"/>
        <v>16.666666666666668</v>
      </c>
      <c r="Z1053" s="199">
        <f t="shared" si="337"/>
        <v>6.8479166666666671E-3</v>
      </c>
      <c r="AA1053" s="461"/>
      <c r="AB1053" s="302"/>
      <c r="AC1053" s="486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  <c r="FS1053" s="14"/>
      <c r="FT1053" s="14"/>
      <c r="FU1053" s="14"/>
      <c r="FV1053" s="14"/>
      <c r="FW1053" s="14"/>
      <c r="FX1053" s="14"/>
      <c r="FY1053" s="14"/>
      <c r="FZ1053" s="14"/>
      <c r="GA1053" s="14"/>
      <c r="GB1053" s="14"/>
      <c r="GC1053" s="14"/>
      <c r="GD1053" s="14"/>
      <c r="GE1053" s="14"/>
      <c r="GF1053" s="14"/>
      <c r="GG1053" s="14"/>
      <c r="GH1053" s="14"/>
      <c r="GI1053" s="14"/>
      <c r="GJ1053" s="14"/>
      <c r="GK1053" s="14"/>
      <c r="GL1053" s="14"/>
      <c r="GM1053" s="14"/>
      <c r="GN1053" s="14"/>
      <c r="GO1053" s="14"/>
      <c r="GP1053" s="14"/>
      <c r="GQ1053" s="14"/>
      <c r="GR1053" s="14"/>
      <c r="GS1053" s="14"/>
      <c r="GT1053" s="14"/>
      <c r="GU1053" s="14"/>
      <c r="GV1053" s="14"/>
      <c r="GW1053" s="14"/>
      <c r="GX1053" s="14"/>
      <c r="GY1053" s="14"/>
      <c r="GZ1053" s="14"/>
      <c r="HA1053" s="14"/>
      <c r="HB1053" s="14"/>
      <c r="HC1053" s="14"/>
      <c r="HD1053" s="14"/>
      <c r="HE1053" s="14"/>
      <c r="HF1053" s="14"/>
      <c r="HG1053" s="14"/>
      <c r="HH1053" s="14"/>
      <c r="HI1053" s="14"/>
      <c r="HJ1053" s="14"/>
      <c r="HK1053" s="14"/>
      <c r="HL1053" s="14"/>
      <c r="HM1053" s="14"/>
      <c r="HN1053" s="14"/>
      <c r="HO1053" s="14"/>
      <c r="HP1053" s="14"/>
      <c r="HQ1053" s="14"/>
      <c r="HR1053" s="14"/>
      <c r="HS1053" s="14"/>
      <c r="HT1053" s="14"/>
      <c r="HU1053" s="14"/>
      <c r="HV1053" s="14"/>
      <c r="HW1053" s="14"/>
      <c r="HX1053" s="14"/>
      <c r="HY1053" s="14"/>
      <c r="HZ1053" s="14"/>
      <c r="IA1053" s="14"/>
      <c r="IB1053" s="14"/>
      <c r="IC1053" s="14"/>
      <c r="ID1053" s="14"/>
      <c r="IE1053" s="14"/>
      <c r="IF1053" s="14"/>
      <c r="IG1053" s="14"/>
      <c r="IH1053" s="14"/>
      <c r="II1053" s="14"/>
      <c r="IJ1053" s="14"/>
      <c r="IK1053" s="14"/>
      <c r="IL1053" s="14"/>
      <c r="IM1053" s="14"/>
      <c r="IN1053" s="14"/>
      <c r="IO1053" s="14"/>
      <c r="IP1053" s="14"/>
      <c r="IQ1053" s="14"/>
      <c r="IR1053" s="14"/>
      <c r="IS1053" s="14"/>
      <c r="IT1053" s="14"/>
      <c r="IU1053" s="14"/>
      <c r="IV1053" s="14"/>
      <c r="IW1053" s="14"/>
      <c r="IX1053" s="14"/>
      <c r="IY1053" s="14"/>
      <c r="IZ1053" s="14"/>
      <c r="JA1053" s="14"/>
      <c r="JB1053" s="14"/>
      <c r="JC1053" s="14"/>
      <c r="JD1053" s="14"/>
      <c r="JE1053" s="14"/>
      <c r="JF1053" s="14"/>
      <c r="JG1053" s="14"/>
      <c r="JH1053" s="14"/>
      <c r="JI1053" s="14"/>
      <c r="JJ1053" s="14"/>
      <c r="JK1053" s="14"/>
      <c r="JL1053" s="14"/>
      <c r="JM1053" s="14"/>
      <c r="JN1053" s="14"/>
      <c r="JO1053" s="14"/>
      <c r="JP1053" s="14"/>
      <c r="JQ1053" s="14"/>
      <c r="JR1053" s="14"/>
      <c r="JS1053" s="14"/>
      <c r="JT1053" s="14"/>
      <c r="JU1053" s="14"/>
      <c r="JV1053" s="14"/>
      <c r="JW1053" s="14"/>
      <c r="JX1053" s="14"/>
      <c r="JY1053" s="14"/>
      <c r="JZ1053" s="14"/>
      <c r="KA1053" s="14"/>
      <c r="KB1053" s="14"/>
      <c r="KC1053" s="14"/>
      <c r="KD1053" s="14"/>
      <c r="KE1053" s="14"/>
      <c r="KF1053" s="14"/>
      <c r="KG1053" s="14"/>
      <c r="KH1053" s="14"/>
      <c r="KI1053" s="14"/>
      <c r="KJ1053" s="14"/>
      <c r="KK1053" s="14"/>
      <c r="KL1053" s="14"/>
      <c r="KM1053" s="14"/>
      <c r="KN1053" s="14"/>
      <c r="KO1053" s="14"/>
    </row>
    <row r="1054" spans="1:301" ht="13.35" customHeight="1" x14ac:dyDescent="0.2">
      <c r="A1054" s="414"/>
      <c r="B1054" s="183"/>
      <c r="C1054" s="218"/>
      <c r="D1054" s="219"/>
      <c r="E1054" s="14"/>
      <c r="F1054" s="220"/>
      <c r="G1054" s="221"/>
      <c r="H1054" s="224"/>
      <c r="I1054" s="193">
        <v>7</v>
      </c>
      <c r="J1054" s="252" t="s">
        <v>475</v>
      </c>
      <c r="K1054" s="201">
        <v>1600</v>
      </c>
      <c r="L1054" s="213">
        <v>20</v>
      </c>
      <c r="M1054" s="213">
        <v>20</v>
      </c>
      <c r="N1054" s="213">
        <v>19</v>
      </c>
      <c r="O1054" s="213" t="s">
        <v>910</v>
      </c>
      <c r="P1054" s="214">
        <f t="shared" si="339"/>
        <v>19.666666666666668</v>
      </c>
      <c r="Q1054" s="199">
        <f t="shared" si="334"/>
        <v>8.0805416666666682E-3</v>
      </c>
      <c r="R1054" s="253"/>
      <c r="S1054" s="252" t="s">
        <v>475</v>
      </c>
      <c r="T1054" s="201">
        <v>1600</v>
      </c>
      <c r="U1054" s="213">
        <v>2</v>
      </c>
      <c r="V1054" s="213">
        <v>2</v>
      </c>
      <c r="W1054" s="254">
        <v>2</v>
      </c>
      <c r="X1054" s="213" t="s">
        <v>910</v>
      </c>
      <c r="Y1054" s="214">
        <f t="shared" si="341"/>
        <v>2</v>
      </c>
      <c r="Z1054" s="199">
        <f t="shared" si="337"/>
        <v>8.2175E-4</v>
      </c>
      <c r="AA1054" s="461"/>
      <c r="AB1054" s="302"/>
      <c r="AC1054" s="486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  <c r="FS1054" s="14"/>
      <c r="FT1054" s="14"/>
      <c r="FU1054" s="14"/>
      <c r="FV1054" s="14"/>
      <c r="FW1054" s="14"/>
      <c r="FX1054" s="14"/>
      <c r="FY1054" s="14"/>
      <c r="FZ1054" s="14"/>
      <c r="GA1054" s="14"/>
      <c r="GB1054" s="14"/>
      <c r="GC1054" s="14"/>
      <c r="GD1054" s="14"/>
      <c r="GE1054" s="14"/>
      <c r="GF1054" s="14"/>
      <c r="GG1054" s="14"/>
      <c r="GH1054" s="14"/>
      <c r="GI1054" s="14"/>
      <c r="GJ1054" s="14"/>
      <c r="GK1054" s="14"/>
      <c r="GL1054" s="14"/>
      <c r="GM1054" s="14"/>
      <c r="GN1054" s="14"/>
      <c r="GO1054" s="14"/>
      <c r="GP1054" s="14"/>
      <c r="GQ1054" s="14"/>
      <c r="GR1054" s="14"/>
      <c r="GS1054" s="14"/>
      <c r="GT1054" s="14"/>
      <c r="GU1054" s="14"/>
      <c r="GV1054" s="14"/>
      <c r="GW1054" s="14"/>
      <c r="GX1054" s="14"/>
      <c r="GY1054" s="14"/>
      <c r="GZ1054" s="14"/>
      <c r="HA1054" s="14"/>
      <c r="HB1054" s="14"/>
      <c r="HC1054" s="14"/>
      <c r="HD1054" s="14"/>
      <c r="HE1054" s="14"/>
      <c r="HF1054" s="14"/>
      <c r="HG1054" s="14"/>
      <c r="HH1054" s="14"/>
      <c r="HI1054" s="14"/>
      <c r="HJ1054" s="14"/>
      <c r="HK1054" s="14"/>
      <c r="HL1054" s="14"/>
      <c r="HM1054" s="14"/>
      <c r="HN1054" s="14"/>
      <c r="HO1054" s="14"/>
      <c r="HP1054" s="14"/>
      <c r="HQ1054" s="14"/>
      <c r="HR1054" s="14"/>
      <c r="HS1054" s="14"/>
      <c r="HT1054" s="14"/>
      <c r="HU1054" s="14"/>
      <c r="HV1054" s="14"/>
      <c r="HW1054" s="14"/>
      <c r="HX1054" s="14"/>
      <c r="HY1054" s="14"/>
      <c r="HZ1054" s="14"/>
      <c r="IA1054" s="14"/>
      <c r="IB1054" s="14"/>
      <c r="IC1054" s="14"/>
      <c r="ID1054" s="14"/>
      <c r="IE1054" s="14"/>
      <c r="IF1054" s="14"/>
      <c r="IG1054" s="14"/>
      <c r="IH1054" s="14"/>
      <c r="II1054" s="14"/>
      <c r="IJ1054" s="14"/>
      <c r="IK1054" s="14"/>
      <c r="IL1054" s="14"/>
      <c r="IM1054" s="14"/>
      <c r="IN1054" s="14"/>
      <c r="IO1054" s="14"/>
      <c r="IP1054" s="14"/>
      <c r="IQ1054" s="14"/>
      <c r="IR1054" s="14"/>
      <c r="IS1054" s="14"/>
      <c r="IT1054" s="14"/>
      <c r="IU1054" s="14"/>
      <c r="IV1054" s="14"/>
      <c r="IW1054" s="14"/>
      <c r="IX1054" s="14"/>
      <c r="IY1054" s="14"/>
      <c r="IZ1054" s="14"/>
      <c r="JA1054" s="14"/>
      <c r="JB1054" s="14"/>
      <c r="JC1054" s="14"/>
      <c r="JD1054" s="14"/>
      <c r="JE1054" s="14"/>
      <c r="JF1054" s="14"/>
      <c r="JG1054" s="14"/>
      <c r="JH1054" s="14"/>
      <c r="JI1054" s="14"/>
      <c r="JJ1054" s="14"/>
      <c r="JK1054" s="14"/>
      <c r="JL1054" s="14"/>
      <c r="JM1054" s="14"/>
      <c r="JN1054" s="14"/>
      <c r="JO1054" s="14"/>
      <c r="JP1054" s="14"/>
      <c r="JQ1054" s="14"/>
      <c r="JR1054" s="14"/>
      <c r="JS1054" s="14"/>
      <c r="JT1054" s="14"/>
      <c r="JU1054" s="14"/>
      <c r="JV1054" s="14"/>
      <c r="JW1054" s="14"/>
      <c r="JX1054" s="14"/>
      <c r="JY1054" s="14"/>
      <c r="JZ1054" s="14"/>
      <c r="KA1054" s="14"/>
      <c r="KB1054" s="14"/>
      <c r="KC1054" s="14"/>
      <c r="KD1054" s="14"/>
      <c r="KE1054" s="14"/>
      <c r="KF1054" s="14"/>
      <c r="KG1054" s="14"/>
      <c r="KH1054" s="14"/>
      <c r="KI1054" s="14"/>
      <c r="KJ1054" s="14"/>
      <c r="KK1054" s="14"/>
      <c r="KL1054" s="14"/>
      <c r="KM1054" s="14"/>
      <c r="KN1054" s="14"/>
      <c r="KO1054" s="14"/>
    </row>
    <row r="1055" spans="1:301" s="14" customFormat="1" ht="13.35" customHeight="1" x14ac:dyDescent="0.2">
      <c r="A1055" s="414"/>
      <c r="B1055" s="183"/>
      <c r="C1055" s="218"/>
      <c r="D1055" s="219"/>
      <c r="F1055" s="220"/>
      <c r="G1055" s="221"/>
      <c r="H1055" s="224"/>
      <c r="I1055" s="193">
        <v>8</v>
      </c>
      <c r="J1055" s="252" t="s">
        <v>476</v>
      </c>
      <c r="K1055" s="201">
        <v>1600</v>
      </c>
      <c r="L1055" s="213">
        <v>0</v>
      </c>
      <c r="M1055" s="213">
        <v>0</v>
      </c>
      <c r="N1055" s="213">
        <v>0</v>
      </c>
      <c r="O1055" s="213" t="s">
        <v>910</v>
      </c>
      <c r="P1055" s="214">
        <f t="shared" si="339"/>
        <v>0</v>
      </c>
      <c r="Q1055" s="199">
        <f t="shared" si="334"/>
        <v>0</v>
      </c>
      <c r="R1055" s="253"/>
      <c r="S1055" s="252" t="s">
        <v>483</v>
      </c>
      <c r="T1055" s="201">
        <v>1600</v>
      </c>
      <c r="U1055" s="213">
        <v>0</v>
      </c>
      <c r="V1055" s="213">
        <v>0</v>
      </c>
      <c r="W1055" s="254">
        <v>0</v>
      </c>
      <c r="X1055" s="213" t="s">
        <v>910</v>
      </c>
      <c r="Y1055" s="214">
        <f t="shared" si="341"/>
        <v>0</v>
      </c>
      <c r="Z1055" s="199">
        <f t="shared" si="337"/>
        <v>0</v>
      </c>
      <c r="AA1055" s="461"/>
      <c r="AB1055" s="485"/>
      <c r="AC1055" s="486"/>
    </row>
    <row r="1056" spans="1:301" s="14" customFormat="1" ht="13.35" customHeight="1" x14ac:dyDescent="0.2">
      <c r="A1056" s="414"/>
      <c r="B1056" s="183"/>
      <c r="C1056" s="218"/>
      <c r="D1056" s="219"/>
      <c r="F1056" s="220"/>
      <c r="G1056" s="221"/>
      <c r="H1056" s="224"/>
      <c r="I1056" s="193">
        <v>9</v>
      </c>
      <c r="J1056" s="252" t="s">
        <v>476</v>
      </c>
      <c r="K1056" s="201">
        <v>1600</v>
      </c>
      <c r="L1056" s="213">
        <v>0</v>
      </c>
      <c r="M1056" s="213">
        <v>0</v>
      </c>
      <c r="N1056" s="213">
        <v>0</v>
      </c>
      <c r="O1056" s="213" t="s">
        <v>910</v>
      </c>
      <c r="P1056" s="214">
        <f t="shared" si="339"/>
        <v>0</v>
      </c>
      <c r="Q1056" s="199">
        <f t="shared" si="334"/>
        <v>0</v>
      </c>
      <c r="R1056" s="253"/>
      <c r="S1056" s="252" t="s">
        <v>483</v>
      </c>
      <c r="T1056" s="201">
        <v>1600</v>
      </c>
      <c r="U1056" s="213">
        <v>0</v>
      </c>
      <c r="V1056" s="213">
        <v>0</v>
      </c>
      <c r="W1056" s="254">
        <v>0</v>
      </c>
      <c r="X1056" s="213" t="s">
        <v>910</v>
      </c>
      <c r="Y1056" s="214">
        <f t="shared" si="341"/>
        <v>0</v>
      </c>
      <c r="Z1056" s="199">
        <f t="shared" si="337"/>
        <v>0</v>
      </c>
      <c r="AA1056" s="461"/>
      <c r="AB1056" s="485"/>
      <c r="AC1056" s="486"/>
    </row>
    <row r="1057" spans="1:196" s="14" customFormat="1" ht="13.35" customHeight="1" x14ac:dyDescent="0.2">
      <c r="A1057" s="414"/>
      <c r="B1057" s="183"/>
      <c r="C1057" s="218"/>
      <c r="D1057" s="219"/>
      <c r="F1057" s="220"/>
      <c r="G1057" s="221"/>
      <c r="H1057" s="224"/>
      <c r="I1057" s="193">
        <v>10</v>
      </c>
      <c r="J1057" s="252" t="s">
        <v>477</v>
      </c>
      <c r="K1057" s="201">
        <v>1600</v>
      </c>
      <c r="L1057" s="213">
        <v>0</v>
      </c>
      <c r="M1057" s="213">
        <v>0</v>
      </c>
      <c r="N1057" s="213">
        <v>0</v>
      </c>
      <c r="O1057" s="213" t="s">
        <v>910</v>
      </c>
      <c r="P1057" s="214">
        <f t="shared" si="339"/>
        <v>0</v>
      </c>
      <c r="Q1057" s="199">
        <f t="shared" si="334"/>
        <v>0</v>
      </c>
      <c r="R1057" s="253"/>
      <c r="S1057" s="252" t="s">
        <v>484</v>
      </c>
      <c r="T1057" s="201">
        <v>1600</v>
      </c>
      <c r="U1057" s="213">
        <v>29</v>
      </c>
      <c r="V1057" s="213">
        <v>33</v>
      </c>
      <c r="W1057" s="254">
        <v>21</v>
      </c>
      <c r="X1057" s="213" t="s">
        <v>910</v>
      </c>
      <c r="Y1057" s="214">
        <f t="shared" si="341"/>
        <v>27.666666666666668</v>
      </c>
      <c r="Z1057" s="199">
        <f t="shared" si="337"/>
        <v>1.1367541666666668E-2</v>
      </c>
      <c r="AA1057" s="461"/>
      <c r="AB1057" s="485"/>
      <c r="AC1057" s="486"/>
    </row>
    <row r="1058" spans="1:196" s="14" customFormat="1" ht="13.35" customHeight="1" x14ac:dyDescent="0.2">
      <c r="A1058" s="414"/>
      <c r="B1058" s="183"/>
      <c r="C1058" s="218"/>
      <c r="D1058" s="219"/>
      <c r="F1058" s="220"/>
      <c r="G1058" s="221"/>
      <c r="H1058" s="224"/>
      <c r="I1058" s="193">
        <v>11</v>
      </c>
      <c r="J1058" s="252" t="s">
        <v>477</v>
      </c>
      <c r="K1058" s="201">
        <v>1600</v>
      </c>
      <c r="L1058" s="213">
        <v>0</v>
      </c>
      <c r="M1058" s="213">
        <v>0</v>
      </c>
      <c r="N1058" s="213">
        <v>0</v>
      </c>
      <c r="O1058" s="213" t="s">
        <v>910</v>
      </c>
      <c r="P1058" s="214">
        <f t="shared" si="339"/>
        <v>0</v>
      </c>
      <c r="Q1058" s="199">
        <f t="shared" si="334"/>
        <v>0</v>
      </c>
      <c r="R1058" s="253"/>
      <c r="S1058" s="252" t="s">
        <v>484</v>
      </c>
      <c r="T1058" s="201">
        <v>1600</v>
      </c>
      <c r="U1058" s="213">
        <v>29</v>
      </c>
      <c r="V1058" s="213">
        <v>33</v>
      </c>
      <c r="W1058" s="254">
        <v>21</v>
      </c>
      <c r="X1058" s="213" t="s">
        <v>910</v>
      </c>
      <c r="Y1058" s="214">
        <f t="shared" si="341"/>
        <v>27.666666666666668</v>
      </c>
      <c r="Z1058" s="199">
        <f t="shared" si="337"/>
        <v>1.1367541666666668E-2</v>
      </c>
      <c r="AA1058" s="461"/>
      <c r="AB1058" s="485"/>
      <c r="AC1058" s="486"/>
    </row>
    <row r="1059" spans="1:196" s="14" customFormat="1" ht="13.35" customHeight="1" x14ac:dyDescent="0.2">
      <c r="A1059" s="414"/>
      <c r="B1059" s="183"/>
      <c r="C1059" s="218"/>
      <c r="D1059" s="219"/>
      <c r="F1059" s="220"/>
      <c r="G1059" s="221"/>
      <c r="H1059" s="224"/>
      <c r="I1059" s="193">
        <v>12</v>
      </c>
      <c r="J1059" s="252" t="s">
        <v>478</v>
      </c>
      <c r="K1059" s="201">
        <v>1600</v>
      </c>
      <c r="L1059" s="213">
        <v>12</v>
      </c>
      <c r="M1059" s="213">
        <v>19</v>
      </c>
      <c r="N1059" s="213">
        <v>21</v>
      </c>
      <c r="O1059" s="213" t="s">
        <v>910</v>
      </c>
      <c r="P1059" s="214">
        <f t="shared" si="339"/>
        <v>17.333333333333332</v>
      </c>
      <c r="Q1059" s="199">
        <f t="shared" si="334"/>
        <v>7.1218333333333324E-3</v>
      </c>
      <c r="R1059" s="253"/>
      <c r="S1059" s="252" t="s">
        <v>485</v>
      </c>
      <c r="T1059" s="201">
        <v>1600</v>
      </c>
      <c r="U1059" s="213">
        <v>56</v>
      </c>
      <c r="V1059" s="213">
        <v>63</v>
      </c>
      <c r="W1059" s="254">
        <v>81</v>
      </c>
      <c r="X1059" s="213" t="s">
        <v>910</v>
      </c>
      <c r="Y1059" s="214">
        <f t="shared" si="341"/>
        <v>66.666666666666671</v>
      </c>
      <c r="Z1059" s="199">
        <f t="shared" si="337"/>
        <v>2.7391666666666668E-2</v>
      </c>
      <c r="AA1059" s="461"/>
      <c r="AB1059" s="485"/>
      <c r="AC1059" s="486"/>
    </row>
    <row r="1060" spans="1:196" s="14" customFormat="1" ht="13.35" customHeight="1" x14ac:dyDescent="0.2">
      <c r="A1060" s="414"/>
      <c r="B1060" s="183"/>
      <c r="C1060" s="218"/>
      <c r="D1060" s="219"/>
      <c r="F1060" s="220"/>
      <c r="G1060" s="221"/>
      <c r="H1060" s="224"/>
      <c r="I1060" s="193">
        <v>13</v>
      </c>
      <c r="J1060" s="252" t="s">
        <v>478</v>
      </c>
      <c r="K1060" s="201">
        <v>1600</v>
      </c>
      <c r="L1060" s="213">
        <v>12</v>
      </c>
      <c r="M1060" s="213">
        <v>19</v>
      </c>
      <c r="N1060" s="213">
        <v>21</v>
      </c>
      <c r="O1060" s="213" t="s">
        <v>910</v>
      </c>
      <c r="P1060" s="214">
        <f t="shared" si="339"/>
        <v>17.333333333333332</v>
      </c>
      <c r="Q1060" s="199">
        <f t="shared" si="334"/>
        <v>7.1218333333333324E-3</v>
      </c>
      <c r="R1060" s="253"/>
      <c r="S1060" s="252" t="s">
        <v>485</v>
      </c>
      <c r="T1060" s="201">
        <v>1600</v>
      </c>
      <c r="U1060" s="213">
        <v>56</v>
      </c>
      <c r="V1060" s="213">
        <v>63</v>
      </c>
      <c r="W1060" s="254">
        <v>81</v>
      </c>
      <c r="X1060" s="213" t="s">
        <v>910</v>
      </c>
      <c r="Y1060" s="214">
        <f t="shared" si="341"/>
        <v>66.666666666666671</v>
      </c>
      <c r="Z1060" s="199">
        <f t="shared" si="337"/>
        <v>2.7391666666666668E-2</v>
      </c>
      <c r="AA1060" s="461"/>
      <c r="AB1060" s="485"/>
      <c r="AC1060" s="486"/>
    </row>
    <row r="1061" spans="1:196" s="14" customFormat="1" ht="13.35" customHeight="1" x14ac:dyDescent="0.2">
      <c r="A1061" s="414"/>
      <c r="B1061" s="183"/>
      <c r="C1061" s="218"/>
      <c r="D1061" s="219"/>
      <c r="F1061" s="220"/>
      <c r="G1061" s="221"/>
      <c r="H1061" s="224"/>
      <c r="I1061" s="193">
        <v>14</v>
      </c>
      <c r="J1061" s="252" t="s">
        <v>479</v>
      </c>
      <c r="K1061" s="201">
        <v>1600</v>
      </c>
      <c r="L1061" s="213">
        <v>40</v>
      </c>
      <c r="M1061" s="213">
        <v>29</v>
      </c>
      <c r="N1061" s="213">
        <v>33</v>
      </c>
      <c r="O1061" s="213" t="s">
        <v>910</v>
      </c>
      <c r="P1061" s="214">
        <f t="shared" si="339"/>
        <v>34</v>
      </c>
      <c r="Q1061" s="199">
        <f t="shared" si="334"/>
        <v>1.3969749999999998E-2</v>
      </c>
      <c r="R1061" s="253"/>
      <c r="S1061" s="252" t="s">
        <v>486</v>
      </c>
      <c r="T1061" s="201">
        <v>1600</v>
      </c>
      <c r="U1061" s="213">
        <v>6</v>
      </c>
      <c r="V1061" s="213">
        <v>7</v>
      </c>
      <c r="W1061" s="254">
        <v>9</v>
      </c>
      <c r="X1061" s="213" t="s">
        <v>910</v>
      </c>
      <c r="Y1061" s="214">
        <f t="shared" si="341"/>
        <v>7.333333333333333</v>
      </c>
      <c r="Z1061" s="199">
        <f t="shared" si="337"/>
        <v>3.0130833333333329E-3</v>
      </c>
      <c r="AA1061" s="461"/>
      <c r="AB1061" s="485"/>
      <c r="AC1061" s="486"/>
    </row>
    <row r="1062" spans="1:196" s="14" customFormat="1" ht="13.35" customHeight="1" x14ac:dyDescent="0.2">
      <c r="A1062" s="414"/>
      <c r="B1062" s="183"/>
      <c r="C1062" s="218"/>
      <c r="D1062" s="219"/>
      <c r="F1062" s="220"/>
      <c r="G1062" s="221"/>
      <c r="H1062" s="224"/>
      <c r="I1062" s="193">
        <v>15</v>
      </c>
      <c r="J1062" s="252" t="s">
        <v>479</v>
      </c>
      <c r="K1062" s="201">
        <v>1600</v>
      </c>
      <c r="L1062" s="213">
        <v>40</v>
      </c>
      <c r="M1062" s="213">
        <v>29</v>
      </c>
      <c r="N1062" s="213">
        <v>33</v>
      </c>
      <c r="O1062" s="213" t="s">
        <v>910</v>
      </c>
      <c r="P1062" s="214">
        <f t="shared" ref="P1062" si="343">(L1062+M1062+N1062)/3</f>
        <v>34</v>
      </c>
      <c r="Q1062" s="199">
        <f t="shared" si="334"/>
        <v>1.3969749999999998E-2</v>
      </c>
      <c r="R1062" s="253"/>
      <c r="S1062" s="252" t="s">
        <v>486</v>
      </c>
      <c r="T1062" s="201">
        <v>1600</v>
      </c>
      <c r="U1062" s="213">
        <v>6</v>
      </c>
      <c r="V1062" s="213">
        <v>7</v>
      </c>
      <c r="W1062" s="254">
        <v>9</v>
      </c>
      <c r="X1062" s="213" t="s">
        <v>910</v>
      </c>
      <c r="Y1062" s="214">
        <f t="shared" ref="Y1062" si="344">(U1062+V1062+W1062)/3</f>
        <v>7.333333333333333</v>
      </c>
      <c r="Z1062" s="199">
        <f t="shared" si="337"/>
        <v>3.0130833333333329E-3</v>
      </c>
      <c r="AA1062" s="461"/>
      <c r="AB1062" s="485"/>
      <c r="AC1062" s="486"/>
    </row>
    <row r="1063" spans="1:196" s="14" customFormat="1" ht="13.35" customHeight="1" x14ac:dyDescent="0.2">
      <c r="A1063" s="414"/>
      <c r="B1063" s="183"/>
      <c r="C1063" s="218"/>
      <c r="D1063" s="219"/>
      <c r="F1063" s="220"/>
      <c r="G1063" s="221"/>
      <c r="H1063" s="224"/>
      <c r="I1063" s="193">
        <v>16</v>
      </c>
      <c r="J1063" s="252" t="s">
        <v>480</v>
      </c>
      <c r="K1063" s="201">
        <v>1600</v>
      </c>
      <c r="L1063" s="213">
        <v>33</v>
      </c>
      <c r="M1063" s="213">
        <v>39</v>
      </c>
      <c r="N1063" s="213">
        <v>46</v>
      </c>
      <c r="O1063" s="213" t="s">
        <v>910</v>
      </c>
      <c r="P1063" s="214">
        <f t="shared" si="339"/>
        <v>39.333333333333336</v>
      </c>
      <c r="Q1063" s="199">
        <f t="shared" si="334"/>
        <v>1.6161083333333336E-2</v>
      </c>
      <c r="R1063" s="253"/>
      <c r="S1063" s="252" t="s">
        <v>487</v>
      </c>
      <c r="T1063" s="201">
        <v>1600</v>
      </c>
      <c r="U1063" s="213">
        <v>15</v>
      </c>
      <c r="V1063" s="213">
        <v>11</v>
      </c>
      <c r="W1063" s="254">
        <v>17</v>
      </c>
      <c r="X1063" s="213" t="s">
        <v>910</v>
      </c>
      <c r="Y1063" s="214">
        <f t="shared" si="341"/>
        <v>14.333333333333334</v>
      </c>
      <c r="Z1063" s="199">
        <f t="shared" si="337"/>
        <v>5.8892083333333331E-3</v>
      </c>
      <c r="AA1063" s="461"/>
      <c r="AB1063" s="485"/>
      <c r="AC1063" s="486"/>
    </row>
    <row r="1064" spans="1:196" s="14" customFormat="1" ht="13.35" customHeight="1" x14ac:dyDescent="0.2">
      <c r="A1064" s="414"/>
      <c r="B1064" s="183"/>
      <c r="C1064" s="218"/>
      <c r="D1064" s="219"/>
      <c r="F1064" s="220"/>
      <c r="G1064" s="221"/>
      <c r="H1064" s="224"/>
      <c r="I1064" s="193">
        <v>17</v>
      </c>
      <c r="J1064" s="252" t="s">
        <v>480</v>
      </c>
      <c r="K1064" s="201">
        <v>1600</v>
      </c>
      <c r="L1064" s="213">
        <v>33</v>
      </c>
      <c r="M1064" s="213">
        <v>39</v>
      </c>
      <c r="N1064" s="213">
        <v>46</v>
      </c>
      <c r="O1064" s="213" t="s">
        <v>910</v>
      </c>
      <c r="P1064" s="214">
        <f t="shared" si="339"/>
        <v>39.333333333333336</v>
      </c>
      <c r="Q1064" s="199">
        <f t="shared" si="334"/>
        <v>1.6161083333333336E-2</v>
      </c>
      <c r="R1064" s="253"/>
      <c r="S1064" s="252" t="s">
        <v>487</v>
      </c>
      <c r="T1064" s="201">
        <v>1600</v>
      </c>
      <c r="U1064" s="213">
        <v>15</v>
      </c>
      <c r="V1064" s="213">
        <v>11</v>
      </c>
      <c r="W1064" s="254">
        <v>17</v>
      </c>
      <c r="X1064" s="213" t="s">
        <v>910</v>
      </c>
      <c r="Y1064" s="214">
        <f t="shared" si="341"/>
        <v>14.333333333333334</v>
      </c>
      <c r="Z1064" s="199">
        <f t="shared" si="337"/>
        <v>5.8892083333333331E-3</v>
      </c>
      <c r="AA1064" s="461"/>
      <c r="AB1064" s="485"/>
      <c r="AC1064" s="486"/>
    </row>
    <row r="1065" spans="1:196" s="14" customFormat="1" ht="13.35" customHeight="1" x14ac:dyDescent="0.2">
      <c r="A1065" s="414"/>
      <c r="B1065" s="183"/>
      <c r="C1065" s="218"/>
      <c r="D1065" s="219"/>
      <c r="F1065" s="220"/>
      <c r="G1065" s="221"/>
      <c r="H1065" s="224"/>
      <c r="I1065" s="193">
        <v>18</v>
      </c>
      <c r="J1065" s="252" t="s">
        <v>481</v>
      </c>
      <c r="K1065" s="201">
        <v>1600</v>
      </c>
      <c r="L1065" s="213">
        <v>37</v>
      </c>
      <c r="M1065" s="213">
        <v>35</v>
      </c>
      <c r="N1065" s="213">
        <v>34</v>
      </c>
      <c r="O1065" s="213" t="s">
        <v>910</v>
      </c>
      <c r="P1065" s="214">
        <f>(L1065+M1065+N1065)/3</f>
        <v>35.333333333333336</v>
      </c>
      <c r="Q1065" s="199">
        <f t="shared" si="334"/>
        <v>1.4517583333333335E-2</v>
      </c>
      <c r="R1065" s="253"/>
      <c r="S1065" s="252" t="s">
        <v>481</v>
      </c>
      <c r="T1065" s="201">
        <v>1600</v>
      </c>
      <c r="U1065" s="213">
        <v>0</v>
      </c>
      <c r="V1065" s="213">
        <v>0</v>
      </c>
      <c r="W1065" s="254">
        <v>0</v>
      </c>
      <c r="X1065" s="213" t="s">
        <v>910</v>
      </c>
      <c r="Y1065" s="214">
        <f t="shared" si="341"/>
        <v>0</v>
      </c>
      <c r="Z1065" s="199">
        <f t="shared" si="337"/>
        <v>0</v>
      </c>
      <c r="AA1065" s="461"/>
      <c r="AB1065" s="485"/>
      <c r="AC1065" s="486"/>
    </row>
    <row r="1066" spans="1:196" ht="13.35" customHeight="1" x14ac:dyDescent="0.2">
      <c r="A1066" s="414"/>
      <c r="B1066" s="183"/>
      <c r="C1066" s="218"/>
      <c r="D1066" s="219"/>
      <c r="E1066" s="14"/>
      <c r="F1066" s="220"/>
      <c r="G1066" s="221"/>
      <c r="H1066" s="224"/>
      <c r="I1066" s="193">
        <v>19</v>
      </c>
      <c r="J1066" s="252" t="s">
        <v>481</v>
      </c>
      <c r="K1066" s="201">
        <v>1600</v>
      </c>
      <c r="L1066" s="213">
        <v>37</v>
      </c>
      <c r="M1066" s="213">
        <v>35</v>
      </c>
      <c r="N1066" s="213">
        <v>34</v>
      </c>
      <c r="O1066" s="213" t="s">
        <v>910</v>
      </c>
      <c r="P1066" s="214">
        <f>(L1066+M1066+N1066)/3</f>
        <v>35.333333333333336</v>
      </c>
      <c r="Q1066" s="199">
        <f t="shared" si="334"/>
        <v>1.4517583333333335E-2</v>
      </c>
      <c r="R1066" s="253"/>
      <c r="S1066" s="252" t="s">
        <v>481</v>
      </c>
      <c r="T1066" s="201">
        <v>1600</v>
      </c>
      <c r="U1066" s="213">
        <v>0</v>
      </c>
      <c r="V1066" s="213">
        <v>0</v>
      </c>
      <c r="W1066" s="254">
        <v>0</v>
      </c>
      <c r="X1066" s="213" t="s">
        <v>910</v>
      </c>
      <c r="Y1066" s="214">
        <f t="shared" si="341"/>
        <v>0</v>
      </c>
      <c r="Z1066" s="199">
        <f t="shared" si="337"/>
        <v>0</v>
      </c>
      <c r="AA1066" s="461"/>
      <c r="AB1066" s="302"/>
      <c r="AC1066" s="486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  <c r="FS1066" s="14"/>
      <c r="FT1066" s="14"/>
      <c r="FU1066" s="14"/>
    </row>
    <row r="1067" spans="1:196" ht="13.35" customHeight="1" thickBot="1" x14ac:dyDescent="0.25">
      <c r="A1067" s="414"/>
      <c r="B1067" s="227"/>
      <c r="C1067" s="228"/>
      <c r="D1067" s="229"/>
      <c r="E1067" s="242"/>
      <c r="F1067" s="255"/>
      <c r="G1067" s="232"/>
      <c r="H1067" s="233"/>
      <c r="I1067" s="256">
        <v>20</v>
      </c>
      <c r="J1067" s="257" t="s">
        <v>34</v>
      </c>
      <c r="K1067" s="235">
        <v>1600</v>
      </c>
      <c r="L1067" s="237">
        <v>0</v>
      </c>
      <c r="M1067" s="237">
        <v>0</v>
      </c>
      <c r="N1067" s="237">
        <v>0</v>
      </c>
      <c r="O1067" s="237" t="s">
        <v>910</v>
      </c>
      <c r="P1067" s="238">
        <f t="shared" si="339"/>
        <v>0</v>
      </c>
      <c r="Q1067" s="239">
        <f t="shared" si="334"/>
        <v>0</v>
      </c>
      <c r="R1067" s="240"/>
      <c r="S1067" s="257" t="s">
        <v>34</v>
      </c>
      <c r="T1067" s="235">
        <v>1600</v>
      </c>
      <c r="U1067" s="237">
        <v>0</v>
      </c>
      <c r="V1067" s="237">
        <v>0</v>
      </c>
      <c r="W1067" s="258">
        <v>0</v>
      </c>
      <c r="X1067" s="237" t="s">
        <v>910</v>
      </c>
      <c r="Y1067" s="238">
        <f t="shared" si="341"/>
        <v>0</v>
      </c>
      <c r="Z1067" s="239">
        <f t="shared" si="337"/>
        <v>0</v>
      </c>
      <c r="AA1067" s="462"/>
      <c r="AB1067" s="302"/>
      <c r="AC1067" s="486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/>
      <c r="FL1067" s="14"/>
      <c r="FM1067" s="14"/>
      <c r="FN1067" s="14"/>
      <c r="FO1067" s="14"/>
      <c r="FP1067" s="14"/>
      <c r="FQ1067" s="14"/>
      <c r="FR1067" s="14"/>
      <c r="FS1067" s="14"/>
      <c r="FT1067" s="14"/>
      <c r="FU1067" s="14"/>
    </row>
    <row r="1068" spans="1:196" ht="13.35" customHeight="1" thickBot="1" x14ac:dyDescent="0.25">
      <c r="A1068" s="414"/>
      <c r="B1068" s="292">
        <v>44858</v>
      </c>
      <c r="C1068" s="187">
        <v>0.70833333333333337</v>
      </c>
      <c r="D1068" s="293">
        <v>8</v>
      </c>
      <c r="E1068" s="189">
        <f>(MAX(L1068:N1068))/K1068/1.44</f>
        <v>0.1974826388888889</v>
      </c>
      <c r="F1068" s="190">
        <f>(MAX(U1068:W1068))/T1068/1.44</f>
        <v>0.20572916666666669</v>
      </c>
      <c r="G1068" s="191" t="s">
        <v>35</v>
      </c>
      <c r="H1068" s="192" t="s">
        <v>28</v>
      </c>
      <c r="I1068" s="192">
        <v>46003</v>
      </c>
      <c r="J1068" s="243" t="s">
        <v>29</v>
      </c>
      <c r="K1068" s="259">
        <v>1600</v>
      </c>
      <c r="L1068" s="260">
        <f>SUM(L1069:L1092)</f>
        <v>353</v>
      </c>
      <c r="M1068" s="260">
        <f t="shared" ref="M1068:N1068" si="345">SUM(M1069:M1092)</f>
        <v>455</v>
      </c>
      <c r="N1068" s="260">
        <f t="shared" si="345"/>
        <v>449</v>
      </c>
      <c r="O1068" s="246" t="s">
        <v>911</v>
      </c>
      <c r="P1068" s="260">
        <f t="shared" si="339"/>
        <v>419</v>
      </c>
      <c r="Q1068" s="199">
        <f t="shared" si="334"/>
        <v>0.17215662500000001</v>
      </c>
      <c r="R1068" s="250" t="s">
        <v>31</v>
      </c>
      <c r="S1068" s="200" t="s">
        <v>36</v>
      </c>
      <c r="T1068" s="201">
        <v>1600</v>
      </c>
      <c r="U1068" s="249">
        <f>SUM(U1069:U1092)</f>
        <v>360</v>
      </c>
      <c r="V1068" s="249">
        <f t="shared" ref="V1068:W1068" si="346">SUM(V1069:V1092)</f>
        <v>474</v>
      </c>
      <c r="W1068" s="249">
        <f t="shared" si="346"/>
        <v>463</v>
      </c>
      <c r="X1068" s="203" t="s">
        <v>678</v>
      </c>
      <c r="Y1068" s="249">
        <f t="shared" si="341"/>
        <v>432.33333333333331</v>
      </c>
      <c r="Z1068" s="199">
        <f t="shared" si="337"/>
        <v>0.17763495833333334</v>
      </c>
      <c r="AA1068" s="463" t="s">
        <v>31</v>
      </c>
      <c r="AB1068" s="485">
        <f>Q1068+Z1068</f>
        <v>0.34979158333333338</v>
      </c>
      <c r="AC1068" s="486">
        <f t="shared" si="342"/>
        <v>1040.3334666666665</v>
      </c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  <c r="FS1068" s="14"/>
      <c r="FT1068" s="14"/>
      <c r="FU1068" s="14"/>
      <c r="FV1068" s="14"/>
      <c r="FW1068" s="14"/>
      <c r="FX1068" s="14"/>
      <c r="FY1068" s="14"/>
      <c r="FZ1068" s="14"/>
      <c r="GA1068" s="14"/>
      <c r="GB1068" s="14"/>
      <c r="GC1068" s="14"/>
      <c r="GD1068" s="14"/>
      <c r="GE1068" s="14"/>
      <c r="GF1068" s="14"/>
      <c r="GG1068" s="14"/>
      <c r="GH1068" s="14"/>
      <c r="GI1068" s="14"/>
      <c r="GJ1068" s="14"/>
      <c r="GK1068" s="14"/>
      <c r="GL1068" s="14"/>
      <c r="GM1068" s="14"/>
      <c r="GN1068" s="14"/>
    </row>
    <row r="1069" spans="1:196" ht="13.35" customHeight="1" x14ac:dyDescent="0.2">
      <c r="A1069" s="414"/>
      <c r="B1069" s="183"/>
      <c r="C1069" s="218"/>
      <c r="D1069" s="219"/>
      <c r="E1069" s="14"/>
      <c r="F1069" s="220"/>
      <c r="G1069" s="221"/>
      <c r="H1069" s="224"/>
      <c r="I1069" s="193">
        <v>1</v>
      </c>
      <c r="J1069" s="252" t="s">
        <v>488</v>
      </c>
      <c r="K1069" s="201">
        <v>1600</v>
      </c>
      <c r="L1069" s="213">
        <v>0</v>
      </c>
      <c r="M1069" s="213">
        <v>0</v>
      </c>
      <c r="N1069" s="213">
        <v>0</v>
      </c>
      <c r="O1069" s="213" t="s">
        <v>911</v>
      </c>
      <c r="P1069" s="214">
        <f t="shared" si="339"/>
        <v>0</v>
      </c>
      <c r="Q1069" s="199">
        <f t="shared" si="334"/>
        <v>0</v>
      </c>
      <c r="R1069" s="253"/>
      <c r="S1069" s="252" t="s">
        <v>490</v>
      </c>
      <c r="T1069" s="201">
        <v>1600</v>
      </c>
      <c r="U1069" s="213">
        <v>18</v>
      </c>
      <c r="V1069" s="213">
        <v>23</v>
      </c>
      <c r="W1069" s="254">
        <v>33</v>
      </c>
      <c r="X1069" s="213" t="s">
        <v>678</v>
      </c>
      <c r="Y1069" s="214">
        <f t="shared" si="341"/>
        <v>24.666666666666668</v>
      </c>
      <c r="Z1069" s="199">
        <f t="shared" si="337"/>
        <v>1.0134916666666667E-2</v>
      </c>
      <c r="AA1069" s="461"/>
      <c r="AB1069" s="485"/>
      <c r="AC1069" s="486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  <c r="FS1069" s="14"/>
      <c r="FT1069" s="14"/>
      <c r="FU1069" s="14"/>
      <c r="FV1069" s="14"/>
      <c r="FW1069" s="14"/>
      <c r="FX1069" s="14"/>
      <c r="FY1069" s="14"/>
      <c r="FZ1069" s="14"/>
      <c r="GA1069" s="14"/>
      <c r="GB1069" s="14"/>
      <c r="GC1069" s="14"/>
      <c r="GD1069" s="14"/>
      <c r="GE1069" s="14"/>
      <c r="GF1069" s="14"/>
      <c r="GG1069" s="14"/>
      <c r="GH1069" s="14"/>
      <c r="GI1069" s="14"/>
      <c r="GJ1069" s="14"/>
      <c r="GK1069" s="14"/>
      <c r="GL1069" s="14"/>
      <c r="GM1069" s="14"/>
      <c r="GN1069" s="14"/>
    </row>
    <row r="1070" spans="1:196" ht="13.35" customHeight="1" x14ac:dyDescent="0.2">
      <c r="A1070" s="414"/>
      <c r="B1070" s="183"/>
      <c r="C1070" s="218"/>
      <c r="D1070" s="219"/>
      <c r="E1070" s="14"/>
      <c r="F1070" s="220"/>
      <c r="G1070" s="221"/>
      <c r="H1070" s="224"/>
      <c r="I1070" s="193">
        <v>2</v>
      </c>
      <c r="J1070" s="252" t="s">
        <v>34</v>
      </c>
      <c r="K1070" s="201">
        <v>1600</v>
      </c>
      <c r="L1070" s="213">
        <v>0</v>
      </c>
      <c r="M1070" s="213">
        <v>0</v>
      </c>
      <c r="N1070" s="213">
        <v>0</v>
      </c>
      <c r="O1070" s="213" t="s">
        <v>911</v>
      </c>
      <c r="P1070" s="214">
        <f t="shared" si="339"/>
        <v>0</v>
      </c>
      <c r="Q1070" s="199">
        <f t="shared" si="334"/>
        <v>0</v>
      </c>
      <c r="R1070" s="253"/>
      <c r="S1070" s="252" t="s">
        <v>490</v>
      </c>
      <c r="T1070" s="201">
        <v>1600</v>
      </c>
      <c r="U1070" s="213">
        <v>18</v>
      </c>
      <c r="V1070" s="213">
        <v>23</v>
      </c>
      <c r="W1070" s="254">
        <v>33</v>
      </c>
      <c r="X1070" s="213" t="s">
        <v>678</v>
      </c>
      <c r="Y1070" s="214">
        <f t="shared" si="341"/>
        <v>24.666666666666668</v>
      </c>
      <c r="Z1070" s="199">
        <f t="shared" si="337"/>
        <v>1.0134916666666667E-2</v>
      </c>
      <c r="AA1070" s="461"/>
      <c r="AB1070" s="302"/>
      <c r="AC1070" s="486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/>
      <c r="FL1070" s="14"/>
      <c r="FM1070" s="14"/>
      <c r="FN1070" s="14"/>
      <c r="FO1070" s="14"/>
      <c r="FP1070" s="14"/>
      <c r="FQ1070" s="14"/>
      <c r="FR1070" s="14"/>
      <c r="FS1070" s="14"/>
      <c r="FT1070" s="14"/>
      <c r="FU1070" s="14"/>
    </row>
    <row r="1071" spans="1:196" ht="13.35" customHeight="1" x14ac:dyDescent="0.2">
      <c r="A1071" s="414"/>
      <c r="B1071" s="183"/>
      <c r="C1071" s="218"/>
      <c r="D1071" s="219"/>
      <c r="E1071" s="14"/>
      <c r="F1071" s="220"/>
      <c r="G1071" s="221"/>
      <c r="H1071" s="224"/>
      <c r="I1071" s="193">
        <v>3</v>
      </c>
      <c r="J1071" s="252" t="s">
        <v>489</v>
      </c>
      <c r="K1071" s="201">
        <v>1600</v>
      </c>
      <c r="L1071" s="213">
        <v>0</v>
      </c>
      <c r="M1071" s="213">
        <v>0</v>
      </c>
      <c r="N1071" s="213">
        <v>0</v>
      </c>
      <c r="O1071" s="213" t="s">
        <v>911</v>
      </c>
      <c r="P1071" s="214">
        <f>(L1071+M1071+N1071)/3</f>
        <v>0</v>
      </c>
      <c r="Q1071" s="199">
        <f t="shared" si="334"/>
        <v>0</v>
      </c>
      <c r="R1071" s="253"/>
      <c r="S1071" s="252" t="s">
        <v>491</v>
      </c>
      <c r="T1071" s="201">
        <v>1600</v>
      </c>
      <c r="U1071" s="213">
        <v>25</v>
      </c>
      <c r="V1071" s="213">
        <v>38</v>
      </c>
      <c r="W1071" s="254">
        <v>21</v>
      </c>
      <c r="X1071" s="213" t="s">
        <v>678</v>
      </c>
      <c r="Y1071" s="214">
        <f t="shared" si="341"/>
        <v>28</v>
      </c>
      <c r="Z1071" s="199">
        <f t="shared" si="337"/>
        <v>1.1504499999999999E-2</v>
      </c>
      <c r="AA1071" s="461"/>
      <c r="AB1071" s="302"/>
      <c r="AC1071" s="486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  <c r="FS1071" s="14"/>
      <c r="FT1071" s="14"/>
      <c r="FU1071" s="14"/>
    </row>
    <row r="1072" spans="1:196" ht="13.35" customHeight="1" x14ac:dyDescent="0.2">
      <c r="A1072" s="414"/>
      <c r="B1072" s="183"/>
      <c r="C1072" s="218"/>
      <c r="D1072" s="219"/>
      <c r="E1072" s="14"/>
      <c r="F1072" s="220"/>
      <c r="G1072" s="221"/>
      <c r="H1072" s="224"/>
      <c r="I1072" s="193">
        <v>4</v>
      </c>
      <c r="J1072" s="252" t="s">
        <v>489</v>
      </c>
      <c r="K1072" s="201">
        <v>1600</v>
      </c>
      <c r="L1072" s="213">
        <v>0</v>
      </c>
      <c r="M1072" s="213">
        <v>0</v>
      </c>
      <c r="N1072" s="213">
        <v>0</v>
      </c>
      <c r="O1072" s="213" t="s">
        <v>911</v>
      </c>
      <c r="P1072" s="214">
        <f t="shared" si="339"/>
        <v>0</v>
      </c>
      <c r="Q1072" s="199">
        <f t="shared" si="334"/>
        <v>0</v>
      </c>
      <c r="R1072" s="253"/>
      <c r="S1072" s="252" t="s">
        <v>491</v>
      </c>
      <c r="T1072" s="201">
        <v>1600</v>
      </c>
      <c r="U1072" s="213">
        <v>25</v>
      </c>
      <c r="V1072" s="213">
        <v>38</v>
      </c>
      <c r="W1072" s="254">
        <v>21</v>
      </c>
      <c r="X1072" s="213" t="s">
        <v>678</v>
      </c>
      <c r="Y1072" s="214">
        <f t="shared" si="341"/>
        <v>28</v>
      </c>
      <c r="Z1072" s="199">
        <f t="shared" si="337"/>
        <v>1.1504499999999999E-2</v>
      </c>
      <c r="AA1072" s="461"/>
      <c r="AB1072" s="302"/>
      <c r="AC1072" s="486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/>
      <c r="FL1072" s="14"/>
      <c r="FM1072" s="14"/>
      <c r="FN1072" s="14"/>
      <c r="FO1072" s="14"/>
      <c r="FP1072" s="14"/>
      <c r="FQ1072" s="14"/>
      <c r="FR1072" s="14"/>
      <c r="FS1072" s="14"/>
      <c r="FT1072" s="14"/>
      <c r="FU1072" s="14"/>
    </row>
    <row r="1073" spans="1:177" ht="13.35" customHeight="1" x14ac:dyDescent="0.2">
      <c r="A1073" s="414"/>
      <c r="B1073" s="183"/>
      <c r="C1073" s="218"/>
      <c r="D1073" s="219"/>
      <c r="E1073" s="14"/>
      <c r="F1073" s="220"/>
      <c r="G1073" s="221"/>
      <c r="H1073" s="224"/>
      <c r="I1073" s="193">
        <v>5</v>
      </c>
      <c r="J1073" s="252" t="s">
        <v>490</v>
      </c>
      <c r="K1073" s="201">
        <v>1600</v>
      </c>
      <c r="L1073" s="213">
        <v>12</v>
      </c>
      <c r="M1073" s="213">
        <v>18</v>
      </c>
      <c r="N1073" s="213">
        <v>14</v>
      </c>
      <c r="O1073" s="213" t="s">
        <v>911</v>
      </c>
      <c r="P1073" s="214">
        <f t="shared" si="339"/>
        <v>14.666666666666666</v>
      </c>
      <c r="Q1073" s="199">
        <f t="shared" si="334"/>
        <v>6.0261666666666658E-3</v>
      </c>
      <c r="R1073" s="253"/>
      <c r="S1073" s="252" t="s">
        <v>492</v>
      </c>
      <c r="T1073" s="201">
        <v>1600</v>
      </c>
      <c r="U1073" s="213">
        <v>14</v>
      </c>
      <c r="V1073" s="213">
        <v>30</v>
      </c>
      <c r="W1073" s="254">
        <v>16</v>
      </c>
      <c r="X1073" s="213" t="s">
        <v>678</v>
      </c>
      <c r="Y1073" s="214">
        <f t="shared" si="341"/>
        <v>20</v>
      </c>
      <c r="Z1073" s="199">
        <f t="shared" si="337"/>
        <v>8.2174999999999991E-3</v>
      </c>
      <c r="AA1073" s="461"/>
      <c r="AB1073" s="302"/>
      <c r="AC1073" s="486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/>
      <c r="FL1073" s="14"/>
      <c r="FM1073" s="14"/>
      <c r="FN1073" s="14"/>
      <c r="FO1073" s="14"/>
      <c r="FP1073" s="14"/>
      <c r="FQ1073" s="14"/>
      <c r="FR1073" s="14"/>
      <c r="FS1073" s="14"/>
      <c r="FT1073" s="14"/>
      <c r="FU1073" s="14"/>
    </row>
    <row r="1074" spans="1:177" ht="13.35" customHeight="1" x14ac:dyDescent="0.2">
      <c r="A1074" s="414"/>
      <c r="B1074" s="183"/>
      <c r="C1074" s="218"/>
      <c r="D1074" s="219"/>
      <c r="E1074" s="14"/>
      <c r="F1074" s="220"/>
      <c r="G1074" s="221"/>
      <c r="H1074" s="224"/>
      <c r="I1074" s="193">
        <v>6</v>
      </c>
      <c r="J1074" s="252" t="s">
        <v>490</v>
      </c>
      <c r="K1074" s="201">
        <v>1600</v>
      </c>
      <c r="L1074" s="213">
        <v>12</v>
      </c>
      <c r="M1074" s="213">
        <v>18</v>
      </c>
      <c r="N1074" s="213">
        <v>14</v>
      </c>
      <c r="O1074" s="213" t="s">
        <v>911</v>
      </c>
      <c r="P1074" s="214">
        <f t="shared" si="339"/>
        <v>14.666666666666666</v>
      </c>
      <c r="Q1074" s="199">
        <f t="shared" si="334"/>
        <v>6.0261666666666658E-3</v>
      </c>
      <c r="R1074" s="253"/>
      <c r="S1074" s="252" t="s">
        <v>492</v>
      </c>
      <c r="T1074" s="201">
        <v>1600</v>
      </c>
      <c r="U1074" s="213">
        <v>14</v>
      </c>
      <c r="V1074" s="213">
        <v>30</v>
      </c>
      <c r="W1074" s="254">
        <v>16</v>
      </c>
      <c r="X1074" s="213" t="s">
        <v>678</v>
      </c>
      <c r="Y1074" s="214">
        <f t="shared" si="341"/>
        <v>20</v>
      </c>
      <c r="Z1074" s="199">
        <f t="shared" si="337"/>
        <v>8.2174999999999991E-3</v>
      </c>
      <c r="AA1074" s="461"/>
      <c r="AB1074" s="302"/>
      <c r="AC1074" s="486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/>
      <c r="FL1074" s="14"/>
      <c r="FM1074" s="14"/>
      <c r="FN1074" s="14"/>
      <c r="FO1074" s="14"/>
      <c r="FP1074" s="14"/>
      <c r="FQ1074" s="14"/>
      <c r="FR1074" s="14"/>
      <c r="FS1074" s="14"/>
      <c r="FT1074" s="14"/>
      <c r="FU1074" s="14"/>
    </row>
    <row r="1075" spans="1:177" ht="13.35" customHeight="1" x14ac:dyDescent="0.2">
      <c r="A1075" s="414"/>
      <c r="B1075" s="183"/>
      <c r="C1075" s="218"/>
      <c r="D1075" s="219"/>
      <c r="E1075" s="14"/>
      <c r="F1075" s="220"/>
      <c r="G1075" s="221"/>
      <c r="H1075" s="224"/>
      <c r="I1075" s="193">
        <v>7</v>
      </c>
      <c r="J1075" s="252" t="s">
        <v>491</v>
      </c>
      <c r="K1075" s="201">
        <v>1600</v>
      </c>
      <c r="L1075" s="213">
        <v>29</v>
      </c>
      <c r="M1075" s="213">
        <v>33</v>
      </c>
      <c r="N1075" s="213">
        <v>43</v>
      </c>
      <c r="O1075" s="213" t="s">
        <v>911</v>
      </c>
      <c r="P1075" s="214">
        <f t="shared" si="339"/>
        <v>35</v>
      </c>
      <c r="Q1075" s="199">
        <f t="shared" si="334"/>
        <v>1.4380625000000001E-2</v>
      </c>
      <c r="R1075" s="253"/>
      <c r="S1075" s="252" t="s">
        <v>499</v>
      </c>
      <c r="T1075" s="201">
        <v>1600</v>
      </c>
      <c r="U1075" s="213">
        <v>17</v>
      </c>
      <c r="V1075" s="213">
        <v>23</v>
      </c>
      <c r="W1075" s="254">
        <v>30</v>
      </c>
      <c r="X1075" s="213" t="s">
        <v>678</v>
      </c>
      <c r="Y1075" s="214">
        <f t="shared" si="341"/>
        <v>23.333333333333332</v>
      </c>
      <c r="Z1075" s="199">
        <f t="shared" si="337"/>
        <v>9.5870833333333329E-3</v>
      </c>
      <c r="AA1075" s="461"/>
      <c r="AB1075" s="302"/>
      <c r="AC1075" s="486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/>
      <c r="FL1075" s="14"/>
      <c r="FM1075" s="14"/>
      <c r="FN1075" s="14"/>
      <c r="FO1075" s="14"/>
      <c r="FP1075" s="14"/>
      <c r="FQ1075" s="14"/>
      <c r="FR1075" s="14"/>
      <c r="FS1075" s="14"/>
      <c r="FT1075" s="14"/>
      <c r="FU1075" s="14"/>
    </row>
    <row r="1076" spans="1:177" s="14" customFormat="1" ht="13.35" customHeight="1" x14ac:dyDescent="0.2">
      <c r="A1076" s="414"/>
      <c r="B1076" s="183"/>
      <c r="C1076" s="218"/>
      <c r="D1076" s="219"/>
      <c r="F1076" s="220"/>
      <c r="G1076" s="221"/>
      <c r="H1076" s="224"/>
      <c r="I1076" s="193">
        <v>8</v>
      </c>
      <c r="J1076" s="252" t="s">
        <v>491</v>
      </c>
      <c r="K1076" s="201">
        <v>1600</v>
      </c>
      <c r="L1076" s="213">
        <v>29</v>
      </c>
      <c r="M1076" s="213">
        <v>33</v>
      </c>
      <c r="N1076" s="213">
        <v>43</v>
      </c>
      <c r="O1076" s="213" t="s">
        <v>911</v>
      </c>
      <c r="P1076" s="214">
        <f t="shared" si="339"/>
        <v>35</v>
      </c>
      <c r="Q1076" s="199">
        <f t="shared" si="334"/>
        <v>1.4380625000000001E-2</v>
      </c>
      <c r="R1076" s="253"/>
      <c r="S1076" s="252" t="s">
        <v>499</v>
      </c>
      <c r="T1076" s="201">
        <v>1600</v>
      </c>
      <c r="U1076" s="213">
        <v>17</v>
      </c>
      <c r="V1076" s="213">
        <v>23</v>
      </c>
      <c r="W1076" s="254">
        <v>30</v>
      </c>
      <c r="X1076" s="213" t="s">
        <v>678</v>
      </c>
      <c r="Y1076" s="214">
        <f t="shared" si="341"/>
        <v>23.333333333333332</v>
      </c>
      <c r="Z1076" s="199">
        <f t="shared" si="337"/>
        <v>9.5870833333333329E-3</v>
      </c>
      <c r="AA1076" s="461"/>
      <c r="AB1076" s="485"/>
      <c r="AC1076" s="486"/>
    </row>
    <row r="1077" spans="1:177" s="14" customFormat="1" ht="13.35" customHeight="1" x14ac:dyDescent="0.2">
      <c r="A1077" s="414"/>
      <c r="B1077" s="183"/>
      <c r="C1077" s="218"/>
      <c r="D1077" s="219"/>
      <c r="F1077" s="220"/>
      <c r="G1077" s="221"/>
      <c r="H1077" s="224"/>
      <c r="I1077" s="193">
        <v>9</v>
      </c>
      <c r="J1077" s="252" t="s">
        <v>492</v>
      </c>
      <c r="K1077" s="201">
        <v>1600</v>
      </c>
      <c r="L1077" s="213">
        <v>30</v>
      </c>
      <c r="M1077" s="213">
        <v>44</v>
      </c>
      <c r="N1077" s="213">
        <v>38</v>
      </c>
      <c r="O1077" s="213" t="s">
        <v>911</v>
      </c>
      <c r="P1077" s="214">
        <f t="shared" si="339"/>
        <v>37.333333333333336</v>
      </c>
      <c r="Q1077" s="199">
        <f t="shared" si="334"/>
        <v>1.5339333333333333E-2</v>
      </c>
      <c r="R1077" s="253"/>
      <c r="S1077" s="252" t="s">
        <v>494</v>
      </c>
      <c r="T1077" s="201">
        <v>1600</v>
      </c>
      <c r="U1077" s="213">
        <v>27</v>
      </c>
      <c r="V1077" s="213">
        <v>38</v>
      </c>
      <c r="W1077" s="254">
        <v>21</v>
      </c>
      <c r="X1077" s="213" t="s">
        <v>678</v>
      </c>
      <c r="Y1077" s="214">
        <f t="shared" si="341"/>
        <v>28.666666666666668</v>
      </c>
      <c r="Z1077" s="199">
        <f t="shared" si="337"/>
        <v>1.1778416666666666E-2</v>
      </c>
      <c r="AA1077" s="461"/>
      <c r="AB1077" s="485"/>
      <c r="AC1077" s="486"/>
    </row>
    <row r="1078" spans="1:177" s="14" customFormat="1" ht="13.35" customHeight="1" x14ac:dyDescent="0.2">
      <c r="A1078" s="414"/>
      <c r="B1078" s="183"/>
      <c r="C1078" s="218"/>
      <c r="D1078" s="219"/>
      <c r="F1078" s="220"/>
      <c r="G1078" s="221"/>
      <c r="H1078" s="224"/>
      <c r="I1078" s="193">
        <v>10</v>
      </c>
      <c r="J1078" s="252" t="s">
        <v>492</v>
      </c>
      <c r="K1078" s="201">
        <v>1600</v>
      </c>
      <c r="L1078" s="213">
        <v>30</v>
      </c>
      <c r="M1078" s="213">
        <v>44</v>
      </c>
      <c r="N1078" s="213">
        <v>38</v>
      </c>
      <c r="O1078" s="213" t="s">
        <v>911</v>
      </c>
      <c r="P1078" s="214">
        <f t="shared" si="339"/>
        <v>37.333333333333336</v>
      </c>
      <c r="Q1078" s="199">
        <f t="shared" si="334"/>
        <v>1.5339333333333333E-2</v>
      </c>
      <c r="R1078" s="253"/>
      <c r="S1078" s="252" t="s">
        <v>494</v>
      </c>
      <c r="T1078" s="201">
        <v>1600</v>
      </c>
      <c r="U1078" s="213">
        <v>27</v>
      </c>
      <c r="V1078" s="213">
        <v>38</v>
      </c>
      <c r="W1078" s="254">
        <v>21</v>
      </c>
      <c r="X1078" s="213" t="s">
        <v>678</v>
      </c>
      <c r="Y1078" s="214">
        <f t="shared" si="341"/>
        <v>28.666666666666668</v>
      </c>
      <c r="Z1078" s="199">
        <f t="shared" si="337"/>
        <v>1.1778416666666666E-2</v>
      </c>
      <c r="AA1078" s="461"/>
      <c r="AB1078" s="485"/>
      <c r="AC1078" s="486"/>
    </row>
    <row r="1079" spans="1:177" s="14" customFormat="1" ht="13.35" customHeight="1" x14ac:dyDescent="0.2">
      <c r="A1079" s="414"/>
      <c r="B1079" s="183"/>
      <c r="C1079" s="218"/>
      <c r="D1079" s="219"/>
      <c r="F1079" s="220"/>
      <c r="G1079" s="221"/>
      <c r="H1079" s="224"/>
      <c r="I1079" s="193">
        <v>11</v>
      </c>
      <c r="J1079" s="252" t="s">
        <v>493</v>
      </c>
      <c r="K1079" s="201">
        <v>1600</v>
      </c>
      <c r="L1079" s="213">
        <v>10</v>
      </c>
      <c r="M1079" s="213">
        <v>14</v>
      </c>
      <c r="N1079" s="213">
        <v>19</v>
      </c>
      <c r="O1079" s="213" t="s">
        <v>911</v>
      </c>
      <c r="P1079" s="214">
        <f t="shared" si="339"/>
        <v>14.333333333333334</v>
      </c>
      <c r="Q1079" s="199">
        <f t="shared" si="334"/>
        <v>5.8892083333333331E-3</v>
      </c>
      <c r="R1079" s="253"/>
      <c r="S1079" s="252" t="s">
        <v>495</v>
      </c>
      <c r="T1079" s="201">
        <v>1600</v>
      </c>
      <c r="U1079" s="213">
        <v>6</v>
      </c>
      <c r="V1079" s="213">
        <v>14</v>
      </c>
      <c r="W1079" s="254">
        <v>7</v>
      </c>
      <c r="X1079" s="213" t="s">
        <v>678</v>
      </c>
      <c r="Y1079" s="214">
        <f t="shared" si="341"/>
        <v>9</v>
      </c>
      <c r="Z1079" s="199">
        <f t="shared" si="337"/>
        <v>3.6978749999999998E-3</v>
      </c>
      <c r="AA1079" s="461"/>
      <c r="AB1079" s="485"/>
      <c r="AC1079" s="486"/>
    </row>
    <row r="1080" spans="1:177" s="14" customFormat="1" ht="13.35" customHeight="1" x14ac:dyDescent="0.2">
      <c r="A1080" s="414"/>
      <c r="B1080" s="183"/>
      <c r="C1080" s="218"/>
      <c r="D1080" s="219"/>
      <c r="F1080" s="220"/>
      <c r="G1080" s="221"/>
      <c r="H1080" s="224"/>
      <c r="I1080" s="193">
        <v>12</v>
      </c>
      <c r="J1080" s="252" t="s">
        <v>493</v>
      </c>
      <c r="K1080" s="201">
        <v>1600</v>
      </c>
      <c r="L1080" s="213">
        <v>10</v>
      </c>
      <c r="M1080" s="213">
        <v>14</v>
      </c>
      <c r="N1080" s="213">
        <v>19</v>
      </c>
      <c r="O1080" s="213" t="s">
        <v>911</v>
      </c>
      <c r="P1080" s="214">
        <f t="shared" si="339"/>
        <v>14.333333333333334</v>
      </c>
      <c r="Q1080" s="199">
        <f t="shared" si="334"/>
        <v>5.8892083333333331E-3</v>
      </c>
      <c r="R1080" s="253"/>
      <c r="S1080" s="252" t="s">
        <v>34</v>
      </c>
      <c r="T1080" s="201">
        <v>1600</v>
      </c>
      <c r="U1080" s="213">
        <v>0</v>
      </c>
      <c r="V1080" s="213">
        <v>0</v>
      </c>
      <c r="W1080" s="254">
        <v>0</v>
      </c>
      <c r="X1080" s="213" t="s">
        <v>678</v>
      </c>
      <c r="Y1080" s="214">
        <f t="shared" si="341"/>
        <v>0</v>
      </c>
      <c r="Z1080" s="199">
        <f t="shared" si="337"/>
        <v>0</v>
      </c>
      <c r="AA1080" s="461"/>
      <c r="AB1080" s="485"/>
      <c r="AC1080" s="486"/>
    </row>
    <row r="1081" spans="1:177" s="14" customFormat="1" ht="13.35" customHeight="1" x14ac:dyDescent="0.2">
      <c r="A1081" s="414"/>
      <c r="B1081" s="183"/>
      <c r="C1081" s="218"/>
      <c r="D1081" s="219"/>
      <c r="F1081" s="220"/>
      <c r="G1081" s="221"/>
      <c r="H1081" s="224"/>
      <c r="I1081" s="193">
        <v>13</v>
      </c>
      <c r="J1081" s="252" t="s">
        <v>494</v>
      </c>
      <c r="K1081" s="201">
        <v>1600</v>
      </c>
      <c r="L1081" s="213">
        <v>30</v>
      </c>
      <c r="M1081" s="213">
        <v>36</v>
      </c>
      <c r="N1081" s="213">
        <v>33</v>
      </c>
      <c r="O1081" s="213" t="s">
        <v>911</v>
      </c>
      <c r="P1081" s="214">
        <f>(L1081+M1081+N1081)/3</f>
        <v>33</v>
      </c>
      <c r="Q1081" s="199">
        <f t="shared" si="334"/>
        <v>1.3558875E-2</v>
      </c>
      <c r="R1081" s="253"/>
      <c r="S1081" s="252" t="s">
        <v>496</v>
      </c>
      <c r="T1081" s="201">
        <v>1600</v>
      </c>
      <c r="U1081" s="213">
        <v>16</v>
      </c>
      <c r="V1081" s="213">
        <v>23</v>
      </c>
      <c r="W1081" s="254">
        <v>39</v>
      </c>
      <c r="X1081" s="213" t="s">
        <v>678</v>
      </c>
      <c r="Y1081" s="214">
        <f t="shared" si="341"/>
        <v>26</v>
      </c>
      <c r="Z1081" s="199">
        <f t="shared" si="337"/>
        <v>1.0682749999999998E-2</v>
      </c>
      <c r="AA1081" s="461"/>
      <c r="AB1081" s="485"/>
      <c r="AC1081" s="486"/>
    </row>
    <row r="1082" spans="1:177" s="14" customFormat="1" ht="13.35" customHeight="1" x14ac:dyDescent="0.2">
      <c r="A1082" s="414"/>
      <c r="B1082" s="183"/>
      <c r="C1082" s="218"/>
      <c r="D1082" s="219"/>
      <c r="F1082" s="220"/>
      <c r="G1082" s="221"/>
      <c r="H1082" s="224"/>
      <c r="I1082" s="193">
        <v>14</v>
      </c>
      <c r="J1082" s="252" t="s">
        <v>494</v>
      </c>
      <c r="K1082" s="201">
        <v>1600</v>
      </c>
      <c r="L1082" s="213">
        <v>30</v>
      </c>
      <c r="M1082" s="213">
        <v>36</v>
      </c>
      <c r="N1082" s="213">
        <v>33</v>
      </c>
      <c r="O1082" s="213" t="s">
        <v>911</v>
      </c>
      <c r="P1082" s="214">
        <f t="shared" si="339"/>
        <v>33</v>
      </c>
      <c r="Q1082" s="199">
        <f t="shared" si="334"/>
        <v>1.3558875E-2</v>
      </c>
      <c r="R1082" s="253"/>
      <c r="S1082" s="252" t="s">
        <v>496</v>
      </c>
      <c r="T1082" s="201">
        <v>1600</v>
      </c>
      <c r="U1082" s="213">
        <v>16</v>
      </c>
      <c r="V1082" s="213">
        <v>23</v>
      </c>
      <c r="W1082" s="254">
        <v>39</v>
      </c>
      <c r="X1082" s="213" t="s">
        <v>678</v>
      </c>
      <c r="Y1082" s="214">
        <f t="shared" si="341"/>
        <v>26</v>
      </c>
      <c r="Z1082" s="199">
        <f t="shared" si="337"/>
        <v>1.0682749999999998E-2</v>
      </c>
      <c r="AA1082" s="461"/>
      <c r="AB1082" s="485"/>
      <c r="AC1082" s="486"/>
    </row>
    <row r="1083" spans="1:177" s="14" customFormat="1" ht="13.35" customHeight="1" x14ac:dyDescent="0.2">
      <c r="A1083" s="414"/>
      <c r="B1083" s="183"/>
      <c r="C1083" s="218"/>
      <c r="D1083" s="219"/>
      <c r="F1083" s="220"/>
      <c r="G1083" s="221"/>
      <c r="H1083" s="224"/>
      <c r="I1083" s="193">
        <v>15</v>
      </c>
      <c r="J1083" s="252" t="s">
        <v>495</v>
      </c>
      <c r="K1083" s="201">
        <v>1600</v>
      </c>
      <c r="L1083" s="213">
        <v>7</v>
      </c>
      <c r="M1083" s="213">
        <v>9</v>
      </c>
      <c r="N1083" s="213">
        <v>13</v>
      </c>
      <c r="O1083" s="213" t="s">
        <v>911</v>
      </c>
      <c r="P1083" s="214">
        <f t="shared" ref="P1083" si="347">(L1083+M1083+N1083)/3</f>
        <v>9.6666666666666661</v>
      </c>
      <c r="Q1083" s="199">
        <f t="shared" si="334"/>
        <v>3.971791666666666E-3</v>
      </c>
      <c r="R1083" s="253"/>
      <c r="S1083" s="252" t="s">
        <v>44</v>
      </c>
      <c r="T1083" s="201">
        <v>1600</v>
      </c>
      <c r="U1083" s="213">
        <v>26</v>
      </c>
      <c r="V1083" s="213">
        <v>16</v>
      </c>
      <c r="W1083" s="254">
        <v>34</v>
      </c>
      <c r="X1083" s="213" t="s">
        <v>678</v>
      </c>
      <c r="Y1083" s="214">
        <f t="shared" ref="Y1083" si="348">(U1083+V1083+W1083)/3</f>
        <v>25.333333333333332</v>
      </c>
      <c r="Z1083" s="199">
        <f t="shared" ref="Z1083:Z1221" si="349">1.73*0.38*Y1083/T1083</f>
        <v>1.0408833333333332E-2</v>
      </c>
      <c r="AA1083" s="461"/>
      <c r="AB1083" s="485"/>
      <c r="AC1083" s="486"/>
    </row>
    <row r="1084" spans="1:177" s="14" customFormat="1" ht="13.35" customHeight="1" x14ac:dyDescent="0.2">
      <c r="A1084" s="414"/>
      <c r="B1084" s="183"/>
      <c r="C1084" s="218"/>
      <c r="D1084" s="219"/>
      <c r="F1084" s="220"/>
      <c r="G1084" s="221"/>
      <c r="H1084" s="224"/>
      <c r="I1084" s="193">
        <v>16</v>
      </c>
      <c r="J1084" s="252" t="s">
        <v>496</v>
      </c>
      <c r="K1084" s="201">
        <v>1600</v>
      </c>
      <c r="L1084" s="213">
        <v>25</v>
      </c>
      <c r="M1084" s="213">
        <v>33</v>
      </c>
      <c r="N1084" s="213">
        <v>26</v>
      </c>
      <c r="O1084" s="213" t="s">
        <v>911</v>
      </c>
      <c r="P1084" s="214">
        <f t="shared" si="339"/>
        <v>28</v>
      </c>
      <c r="Q1084" s="199">
        <f t="shared" ref="Q1084:Q1222" si="350">1.73*0.38*P1084/K1084</f>
        <v>1.1504499999999999E-2</v>
      </c>
      <c r="R1084" s="253"/>
      <c r="S1084" s="252" t="s">
        <v>44</v>
      </c>
      <c r="T1084" s="201">
        <v>1600</v>
      </c>
      <c r="U1084" s="213">
        <v>26</v>
      </c>
      <c r="V1084" s="213">
        <v>16</v>
      </c>
      <c r="W1084" s="254">
        <v>34</v>
      </c>
      <c r="X1084" s="213" t="s">
        <v>678</v>
      </c>
      <c r="Y1084" s="214">
        <f t="shared" si="341"/>
        <v>25.333333333333332</v>
      </c>
      <c r="Z1084" s="199">
        <f t="shared" si="349"/>
        <v>1.0408833333333332E-2</v>
      </c>
      <c r="AA1084" s="461"/>
      <c r="AB1084" s="485"/>
      <c r="AC1084" s="486"/>
    </row>
    <row r="1085" spans="1:177" s="14" customFormat="1" ht="13.35" customHeight="1" x14ac:dyDescent="0.2">
      <c r="A1085" s="414"/>
      <c r="B1085" s="183"/>
      <c r="C1085" s="218"/>
      <c r="D1085" s="219"/>
      <c r="F1085" s="220"/>
      <c r="G1085" s="221"/>
      <c r="H1085" s="224"/>
      <c r="I1085" s="193">
        <v>17</v>
      </c>
      <c r="J1085" s="252" t="s">
        <v>496</v>
      </c>
      <c r="K1085" s="201">
        <v>1600</v>
      </c>
      <c r="L1085" s="213">
        <v>25</v>
      </c>
      <c r="M1085" s="213">
        <v>33</v>
      </c>
      <c r="N1085" s="213">
        <v>26</v>
      </c>
      <c r="O1085" s="213" t="s">
        <v>911</v>
      </c>
      <c r="P1085" s="214">
        <f t="shared" si="339"/>
        <v>28</v>
      </c>
      <c r="Q1085" s="199">
        <f t="shared" si="350"/>
        <v>1.1504499999999999E-2</v>
      </c>
      <c r="R1085" s="253"/>
      <c r="S1085" s="252" t="s">
        <v>48</v>
      </c>
      <c r="T1085" s="201">
        <v>1600</v>
      </c>
      <c r="U1085" s="213">
        <v>8</v>
      </c>
      <c r="V1085" s="213">
        <v>6</v>
      </c>
      <c r="W1085" s="254">
        <v>6</v>
      </c>
      <c r="X1085" s="213" t="s">
        <v>678</v>
      </c>
      <c r="Y1085" s="214">
        <f t="shared" si="341"/>
        <v>6.666666666666667</v>
      </c>
      <c r="Z1085" s="199">
        <f t="shared" si="349"/>
        <v>2.7391666666666671E-3</v>
      </c>
      <c r="AA1085" s="461"/>
      <c r="AB1085" s="485"/>
      <c r="AC1085" s="486"/>
    </row>
    <row r="1086" spans="1:177" s="14" customFormat="1" ht="13.35" customHeight="1" x14ac:dyDescent="0.2">
      <c r="A1086" s="414"/>
      <c r="B1086" s="183"/>
      <c r="C1086" s="218"/>
      <c r="D1086" s="219"/>
      <c r="F1086" s="220"/>
      <c r="G1086" s="221"/>
      <c r="H1086" s="224"/>
      <c r="I1086" s="193">
        <v>18</v>
      </c>
      <c r="J1086" s="252" t="s">
        <v>497</v>
      </c>
      <c r="K1086" s="201">
        <v>1600</v>
      </c>
      <c r="L1086" s="213">
        <v>15</v>
      </c>
      <c r="M1086" s="213">
        <v>19</v>
      </c>
      <c r="N1086" s="213">
        <v>14</v>
      </c>
      <c r="O1086" s="213" t="s">
        <v>911</v>
      </c>
      <c r="P1086" s="214">
        <f t="shared" si="339"/>
        <v>16</v>
      </c>
      <c r="Q1086" s="199">
        <f t="shared" si="350"/>
        <v>6.574E-3</v>
      </c>
      <c r="R1086" s="253"/>
      <c r="S1086" s="252" t="s">
        <v>48</v>
      </c>
      <c r="T1086" s="201">
        <v>1600</v>
      </c>
      <c r="U1086" s="213">
        <v>8</v>
      </c>
      <c r="V1086" s="213">
        <v>6</v>
      </c>
      <c r="W1086" s="254">
        <v>6</v>
      </c>
      <c r="X1086" s="213" t="s">
        <v>678</v>
      </c>
      <c r="Y1086" s="214">
        <f t="shared" si="341"/>
        <v>6.666666666666667</v>
      </c>
      <c r="Z1086" s="199">
        <f t="shared" si="349"/>
        <v>2.7391666666666671E-3</v>
      </c>
      <c r="AA1086" s="461"/>
      <c r="AB1086" s="485"/>
      <c r="AC1086" s="486"/>
    </row>
    <row r="1087" spans="1:177" ht="13.35" customHeight="1" x14ac:dyDescent="0.2">
      <c r="A1087" s="414"/>
      <c r="B1087" s="183"/>
      <c r="C1087" s="218"/>
      <c r="D1087" s="219"/>
      <c r="E1087" s="14"/>
      <c r="F1087" s="220"/>
      <c r="G1087" s="221"/>
      <c r="H1087" s="224"/>
      <c r="I1087" s="193">
        <v>19</v>
      </c>
      <c r="J1087" s="252" t="s">
        <v>497</v>
      </c>
      <c r="K1087" s="201">
        <v>1600</v>
      </c>
      <c r="L1087" s="213">
        <v>15</v>
      </c>
      <c r="M1087" s="213">
        <v>19</v>
      </c>
      <c r="N1087" s="213">
        <v>14</v>
      </c>
      <c r="O1087" s="213" t="s">
        <v>911</v>
      </c>
      <c r="P1087" s="214">
        <f t="shared" ref="P1087" si="351">(L1087+M1087+N1087)/3</f>
        <v>16</v>
      </c>
      <c r="Q1087" s="199">
        <f t="shared" si="350"/>
        <v>6.574E-3</v>
      </c>
      <c r="R1087" s="253"/>
      <c r="S1087" s="252" t="s">
        <v>489</v>
      </c>
      <c r="T1087" s="201">
        <v>1600</v>
      </c>
      <c r="U1087" s="213">
        <v>26</v>
      </c>
      <c r="V1087" s="213">
        <v>33</v>
      </c>
      <c r="W1087" s="254">
        <v>28</v>
      </c>
      <c r="X1087" s="213" t="s">
        <v>678</v>
      </c>
      <c r="Y1087" s="214">
        <f t="shared" ref="Y1087" si="352">(U1087+V1087+W1087)/3</f>
        <v>29</v>
      </c>
      <c r="Z1087" s="199">
        <f t="shared" si="349"/>
        <v>1.1915374999999999E-2</v>
      </c>
      <c r="AA1087" s="461"/>
      <c r="AB1087" s="302"/>
      <c r="AC1087" s="486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4"/>
      <c r="EF1087" s="14"/>
      <c r="EG1087" s="14"/>
      <c r="EH1087" s="14"/>
      <c r="EI1087" s="14"/>
      <c r="EJ1087" s="14"/>
      <c r="EK1087" s="14"/>
      <c r="EL1087" s="14"/>
      <c r="EM1087" s="14"/>
      <c r="EN1087" s="14"/>
      <c r="EO1087" s="14"/>
      <c r="EP1087" s="14"/>
      <c r="EQ1087" s="14"/>
      <c r="ER1087" s="14"/>
      <c r="ES1087" s="14"/>
      <c r="ET1087" s="14"/>
      <c r="EU1087" s="14"/>
      <c r="EV1087" s="14"/>
      <c r="EW1087" s="14"/>
      <c r="EX1087" s="14"/>
      <c r="EY1087" s="14"/>
      <c r="EZ1087" s="14"/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/>
      <c r="FL1087" s="14"/>
      <c r="FM1087" s="14"/>
      <c r="FN1087" s="14"/>
      <c r="FO1087" s="14"/>
      <c r="FP1087" s="14"/>
      <c r="FQ1087" s="14"/>
      <c r="FR1087" s="14"/>
      <c r="FS1087" s="14"/>
      <c r="FT1087" s="14"/>
      <c r="FU1087" s="14"/>
    </row>
    <row r="1088" spans="1:177" ht="12.75" customHeight="1" x14ac:dyDescent="0.2">
      <c r="A1088" s="414"/>
      <c r="B1088" s="183"/>
      <c r="C1088" s="218"/>
      <c r="D1088" s="219"/>
      <c r="E1088" s="14"/>
      <c r="F1088" s="220"/>
      <c r="G1088" s="221"/>
      <c r="H1088" s="224"/>
      <c r="I1088" s="193">
        <v>20</v>
      </c>
      <c r="J1088" s="252" t="s">
        <v>498</v>
      </c>
      <c r="K1088" s="201">
        <v>1600</v>
      </c>
      <c r="L1088" s="213">
        <v>22</v>
      </c>
      <c r="M1088" s="213">
        <v>26</v>
      </c>
      <c r="N1088" s="213">
        <v>31</v>
      </c>
      <c r="O1088" s="213" t="s">
        <v>911</v>
      </c>
      <c r="P1088" s="214">
        <f t="shared" si="339"/>
        <v>26.333333333333332</v>
      </c>
      <c r="Q1088" s="199">
        <f t="shared" si="350"/>
        <v>1.0819708333333334E-2</v>
      </c>
      <c r="R1088" s="253"/>
      <c r="S1088" s="252" t="s">
        <v>489</v>
      </c>
      <c r="T1088" s="201">
        <v>1600</v>
      </c>
      <c r="U1088" s="213">
        <v>26</v>
      </c>
      <c r="V1088" s="213">
        <v>33</v>
      </c>
      <c r="W1088" s="254">
        <v>28</v>
      </c>
      <c r="X1088" s="213" t="s">
        <v>678</v>
      </c>
      <c r="Y1088" s="214">
        <f t="shared" si="341"/>
        <v>29</v>
      </c>
      <c r="Z1088" s="199">
        <f t="shared" si="349"/>
        <v>1.1915374999999999E-2</v>
      </c>
      <c r="AA1088" s="461"/>
      <c r="AB1088" s="302"/>
      <c r="AC1088" s="486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4"/>
      <c r="EF1088" s="14"/>
      <c r="EG1088" s="14"/>
      <c r="EH1088" s="14"/>
      <c r="EI1088" s="14"/>
      <c r="EJ1088" s="14"/>
      <c r="EK1088" s="14"/>
      <c r="EL1088" s="14"/>
      <c r="EM1088" s="14"/>
      <c r="EN1088" s="14"/>
      <c r="EO1088" s="14"/>
      <c r="EP1088" s="14"/>
      <c r="EQ1088" s="14"/>
      <c r="ER1088" s="14"/>
      <c r="ES1088" s="14"/>
      <c r="ET1088" s="14"/>
      <c r="EU1088" s="14"/>
      <c r="EV1088" s="14"/>
      <c r="EW1088" s="14"/>
      <c r="EX1088" s="14"/>
      <c r="EY1088" s="14"/>
      <c r="EZ1088" s="14"/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/>
      <c r="FL1088" s="14"/>
      <c r="FM1088" s="14"/>
      <c r="FN1088" s="14"/>
      <c r="FO1088" s="14"/>
      <c r="FP1088" s="14"/>
      <c r="FQ1088" s="14"/>
      <c r="FR1088" s="14"/>
      <c r="FS1088" s="14"/>
      <c r="FT1088" s="14"/>
      <c r="FU1088" s="14"/>
    </row>
    <row r="1089" spans="1:196" ht="12.75" customHeight="1" x14ac:dyDescent="0.2">
      <c r="A1089" s="414"/>
      <c r="B1089" s="183"/>
      <c r="C1089" s="218"/>
      <c r="D1089" s="219"/>
      <c r="E1089" s="14"/>
      <c r="F1089" s="220"/>
      <c r="G1089" s="208"/>
      <c r="H1089" s="209"/>
      <c r="I1089" s="224">
        <v>21</v>
      </c>
      <c r="J1089" s="252" t="s">
        <v>498</v>
      </c>
      <c r="K1089" s="201">
        <v>1600</v>
      </c>
      <c r="L1089" s="213">
        <v>22</v>
      </c>
      <c r="M1089" s="213">
        <v>26</v>
      </c>
      <c r="N1089" s="213">
        <v>31</v>
      </c>
      <c r="O1089" s="213" t="s">
        <v>911</v>
      </c>
      <c r="P1089" s="214">
        <f t="shared" si="339"/>
        <v>26.333333333333332</v>
      </c>
      <c r="Q1089" s="199">
        <f t="shared" si="350"/>
        <v>1.0819708333333334E-2</v>
      </c>
      <c r="R1089" s="278"/>
      <c r="S1089" s="291" t="s">
        <v>34</v>
      </c>
      <c r="T1089" s="201">
        <v>1600</v>
      </c>
      <c r="U1089" s="213">
        <v>0</v>
      </c>
      <c r="V1089" s="213">
        <v>0</v>
      </c>
      <c r="W1089" s="254">
        <v>0</v>
      </c>
      <c r="X1089" s="213" t="s">
        <v>678</v>
      </c>
      <c r="Y1089" s="214">
        <f t="shared" si="341"/>
        <v>0</v>
      </c>
      <c r="Z1089" s="199">
        <f t="shared" si="349"/>
        <v>0</v>
      </c>
      <c r="AA1089" s="464"/>
      <c r="AB1089" s="302"/>
      <c r="AC1089" s="486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4"/>
      <c r="EF1089" s="14"/>
      <c r="EG1089" s="14"/>
      <c r="EH1089" s="14"/>
      <c r="EI1089" s="14"/>
      <c r="EJ1089" s="14"/>
      <c r="EK1089" s="14"/>
      <c r="EL1089" s="14"/>
      <c r="EM1089" s="14"/>
      <c r="EN1089" s="14"/>
      <c r="EO1089" s="14"/>
      <c r="EP1089" s="14"/>
      <c r="EQ1089" s="14"/>
      <c r="ER1089" s="14"/>
      <c r="ES1089" s="14"/>
      <c r="ET1089" s="14"/>
      <c r="EU1089" s="14"/>
      <c r="EV1089" s="14"/>
      <c r="EW1089" s="14"/>
      <c r="EX1089" s="14"/>
      <c r="EY1089" s="14"/>
      <c r="EZ1089" s="14"/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/>
      <c r="FL1089" s="14"/>
      <c r="FM1089" s="14"/>
      <c r="FN1089" s="14"/>
      <c r="FO1089" s="14"/>
      <c r="FP1089" s="14"/>
      <c r="FQ1089" s="14"/>
      <c r="FR1089" s="14"/>
      <c r="FS1089" s="14"/>
      <c r="FT1089" s="14"/>
      <c r="FU1089" s="14"/>
    </row>
    <row r="1090" spans="1:196" ht="12.75" customHeight="1" x14ac:dyDescent="0.2">
      <c r="A1090" s="414"/>
      <c r="B1090" s="183"/>
      <c r="C1090" s="218"/>
      <c r="D1090" s="219"/>
      <c r="E1090" s="14"/>
      <c r="F1090" s="220"/>
      <c r="G1090" s="208"/>
      <c r="H1090" s="209"/>
      <c r="I1090" s="224">
        <v>22</v>
      </c>
      <c r="J1090" s="291" t="s">
        <v>34</v>
      </c>
      <c r="K1090" s="201">
        <v>1600</v>
      </c>
      <c r="L1090" s="213">
        <v>0</v>
      </c>
      <c r="M1090" s="213">
        <v>0</v>
      </c>
      <c r="N1090" s="213">
        <v>0</v>
      </c>
      <c r="O1090" s="213" t="s">
        <v>911</v>
      </c>
      <c r="P1090" s="214">
        <f t="shared" si="339"/>
        <v>0</v>
      </c>
      <c r="Q1090" s="199">
        <f t="shared" si="350"/>
        <v>0</v>
      </c>
      <c r="R1090" s="278"/>
      <c r="S1090" s="291" t="s">
        <v>34</v>
      </c>
      <c r="T1090" s="201">
        <v>1600</v>
      </c>
      <c r="U1090" s="213">
        <v>0</v>
      </c>
      <c r="V1090" s="213">
        <v>0</v>
      </c>
      <c r="W1090" s="254">
        <v>0</v>
      </c>
      <c r="X1090" s="213" t="s">
        <v>678</v>
      </c>
      <c r="Y1090" s="214">
        <f t="shared" si="341"/>
        <v>0</v>
      </c>
      <c r="Z1090" s="199">
        <f t="shared" si="349"/>
        <v>0</v>
      </c>
      <c r="AA1090" s="464"/>
      <c r="AB1090" s="302"/>
      <c r="AC1090" s="486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/>
      <c r="DZ1090" s="14"/>
      <c r="EA1090" s="14"/>
      <c r="EB1090" s="14"/>
      <c r="EC1090" s="14"/>
      <c r="ED1090" s="14"/>
      <c r="EE1090" s="14"/>
      <c r="EF1090" s="14"/>
      <c r="EG1090" s="14"/>
      <c r="EH1090" s="14"/>
      <c r="EI1090" s="14"/>
      <c r="EJ1090" s="14"/>
      <c r="EK1090" s="14"/>
      <c r="EL1090" s="14"/>
      <c r="EM1090" s="14"/>
      <c r="EN1090" s="14"/>
      <c r="EO1090" s="14"/>
      <c r="EP1090" s="14"/>
      <c r="EQ1090" s="14"/>
      <c r="ER1090" s="14"/>
      <c r="ES1090" s="14"/>
      <c r="ET1090" s="14"/>
      <c r="EU1090" s="14"/>
      <c r="EV1090" s="14"/>
      <c r="EW1090" s="14"/>
      <c r="EX1090" s="14"/>
      <c r="EY1090" s="14"/>
      <c r="EZ1090" s="14"/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/>
      <c r="FL1090" s="14"/>
      <c r="FM1090" s="14"/>
      <c r="FN1090" s="14"/>
      <c r="FO1090" s="14"/>
      <c r="FP1090" s="14"/>
      <c r="FQ1090" s="14"/>
      <c r="FR1090" s="14"/>
      <c r="FS1090" s="14"/>
      <c r="FT1090" s="14"/>
      <c r="FU1090" s="14"/>
    </row>
    <row r="1091" spans="1:196" ht="12.75" customHeight="1" x14ac:dyDescent="0.2">
      <c r="A1091" s="414"/>
      <c r="B1091" s="183"/>
      <c r="C1091" s="218"/>
      <c r="D1091" s="219"/>
      <c r="E1091" s="14"/>
      <c r="F1091" s="220"/>
      <c r="G1091" s="208"/>
      <c r="H1091" s="209"/>
      <c r="I1091" s="224">
        <v>23</v>
      </c>
      <c r="J1091" s="291" t="s">
        <v>34</v>
      </c>
      <c r="K1091" s="201">
        <v>1600</v>
      </c>
      <c r="L1091" s="213">
        <v>0</v>
      </c>
      <c r="M1091" s="213">
        <v>0</v>
      </c>
      <c r="N1091" s="213">
        <v>0</v>
      </c>
      <c r="O1091" s="213" t="s">
        <v>911</v>
      </c>
      <c r="P1091" s="214">
        <f t="shared" si="339"/>
        <v>0</v>
      </c>
      <c r="Q1091" s="199">
        <f t="shared" si="350"/>
        <v>0</v>
      </c>
      <c r="R1091" s="278"/>
      <c r="S1091" s="252" t="s">
        <v>34</v>
      </c>
      <c r="T1091" s="201">
        <v>1600</v>
      </c>
      <c r="U1091" s="213">
        <v>0</v>
      </c>
      <c r="V1091" s="213">
        <v>0</v>
      </c>
      <c r="W1091" s="254">
        <v>0</v>
      </c>
      <c r="X1091" s="213" t="s">
        <v>678</v>
      </c>
      <c r="Y1091" s="214">
        <f t="shared" si="341"/>
        <v>0</v>
      </c>
      <c r="Z1091" s="199">
        <f t="shared" si="349"/>
        <v>0</v>
      </c>
      <c r="AA1091" s="464"/>
      <c r="AB1091" s="302"/>
      <c r="AC1091" s="486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4"/>
      <c r="EF1091" s="14"/>
      <c r="EG1091" s="14"/>
      <c r="EH1091" s="14"/>
      <c r="EI1091" s="14"/>
      <c r="EJ1091" s="14"/>
      <c r="EK1091" s="14"/>
      <c r="EL1091" s="14"/>
      <c r="EM1091" s="14"/>
      <c r="EN1091" s="14"/>
      <c r="EO1091" s="14"/>
      <c r="EP1091" s="14"/>
      <c r="EQ1091" s="14"/>
      <c r="ER1091" s="14"/>
      <c r="ES1091" s="14"/>
      <c r="ET1091" s="14"/>
      <c r="EU1091" s="14"/>
      <c r="EV1091" s="14"/>
      <c r="EW1091" s="14"/>
      <c r="EX1091" s="14"/>
      <c r="EY1091" s="14"/>
      <c r="EZ1091" s="14"/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/>
      <c r="FL1091" s="14"/>
      <c r="FM1091" s="14"/>
      <c r="FN1091" s="14"/>
      <c r="FO1091" s="14"/>
      <c r="FP1091" s="14"/>
      <c r="FQ1091" s="14"/>
      <c r="FR1091" s="14"/>
      <c r="FS1091" s="14"/>
      <c r="FT1091" s="14"/>
      <c r="FU1091" s="14"/>
    </row>
    <row r="1092" spans="1:196" ht="12.75" customHeight="1" thickBot="1" x14ac:dyDescent="0.25">
      <c r="A1092" s="414"/>
      <c r="B1092" s="227"/>
      <c r="C1092" s="228"/>
      <c r="D1092" s="229"/>
      <c r="E1092" s="242"/>
      <c r="F1092" s="255"/>
      <c r="G1092" s="232"/>
      <c r="H1092" s="233"/>
      <c r="I1092" s="256">
        <v>24</v>
      </c>
      <c r="J1092" s="257" t="s">
        <v>34</v>
      </c>
      <c r="K1092" s="308">
        <v>1600</v>
      </c>
      <c r="L1092" s="237">
        <v>0</v>
      </c>
      <c r="M1092" s="237">
        <v>0</v>
      </c>
      <c r="N1092" s="237">
        <v>0</v>
      </c>
      <c r="O1092" s="237" t="s">
        <v>911</v>
      </c>
      <c r="P1092" s="238">
        <f t="shared" si="339"/>
        <v>0</v>
      </c>
      <c r="Q1092" s="239">
        <f t="shared" si="350"/>
        <v>0</v>
      </c>
      <c r="R1092" s="240"/>
      <c r="S1092" s="257" t="s">
        <v>488</v>
      </c>
      <c r="T1092" s="235">
        <v>1600</v>
      </c>
      <c r="U1092" s="237">
        <v>0</v>
      </c>
      <c r="V1092" s="237">
        <v>0</v>
      </c>
      <c r="W1092" s="258">
        <v>0</v>
      </c>
      <c r="X1092" s="237" t="s">
        <v>678</v>
      </c>
      <c r="Y1092" s="238">
        <f t="shared" si="341"/>
        <v>0</v>
      </c>
      <c r="Z1092" s="239">
        <f t="shared" si="349"/>
        <v>0</v>
      </c>
      <c r="AA1092" s="462"/>
      <c r="AB1092" s="302"/>
      <c r="AC1092" s="486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4"/>
      <c r="EF1092" s="14"/>
      <c r="EG1092" s="14"/>
      <c r="EH1092" s="14"/>
      <c r="EI1092" s="14"/>
      <c r="EJ1092" s="14"/>
      <c r="EK1092" s="14"/>
      <c r="EL1092" s="14"/>
      <c r="EM1092" s="14"/>
      <c r="EN1092" s="14"/>
      <c r="EO1092" s="14"/>
      <c r="EP1092" s="14"/>
      <c r="EQ1092" s="14"/>
      <c r="ER1092" s="14"/>
      <c r="ES1092" s="14"/>
      <c r="ET1092" s="14"/>
      <c r="EU1092" s="14"/>
      <c r="EV1092" s="14"/>
      <c r="EW1092" s="14"/>
      <c r="EX1092" s="14"/>
      <c r="EY1092" s="14"/>
      <c r="EZ1092" s="14"/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/>
      <c r="FL1092" s="14"/>
      <c r="FM1092" s="14"/>
      <c r="FN1092" s="14"/>
      <c r="FO1092" s="14"/>
      <c r="FP1092" s="14"/>
      <c r="FQ1092" s="14"/>
      <c r="FR1092" s="14"/>
      <c r="FS1092" s="14"/>
      <c r="FT1092" s="14"/>
      <c r="FU1092" s="14"/>
    </row>
    <row r="1093" spans="1:196" ht="13.35" customHeight="1" thickBot="1" x14ac:dyDescent="0.25">
      <c r="A1093" s="414"/>
      <c r="B1093" s="292">
        <v>44858</v>
      </c>
      <c r="C1093" s="187">
        <v>0.72916666666666663</v>
      </c>
      <c r="D1093" s="293">
        <v>8</v>
      </c>
      <c r="E1093" s="189">
        <f>(MAX(L1093:N1093))/K1093/1.44</f>
        <v>6.3888888888888884E-2</v>
      </c>
      <c r="F1093" s="190">
        <f>(MAX(U1093:W1093))/T1093/1.44</f>
        <v>6.8333333333333343E-2</v>
      </c>
      <c r="G1093" s="191" t="s">
        <v>35</v>
      </c>
      <c r="H1093" s="192" t="s">
        <v>28</v>
      </c>
      <c r="I1093" s="192">
        <v>46004</v>
      </c>
      <c r="J1093" s="243" t="s">
        <v>29</v>
      </c>
      <c r="K1093" s="259">
        <v>1250</v>
      </c>
      <c r="L1093" s="249">
        <f>SUM(L1094:L1113)</f>
        <v>92</v>
      </c>
      <c r="M1093" s="249">
        <f t="shared" ref="M1093:N1093" si="353">SUM(M1094:M1113)</f>
        <v>115</v>
      </c>
      <c r="N1093" s="249">
        <f t="shared" si="353"/>
        <v>102</v>
      </c>
      <c r="O1093" s="197" t="s">
        <v>906</v>
      </c>
      <c r="P1093" s="249">
        <f t="shared" ref="P1093:P1119" si="354">(L1093+M1093+N1093)/3</f>
        <v>103</v>
      </c>
      <c r="Q1093" s="199">
        <f t="shared" si="350"/>
        <v>5.4169759999999997E-2</v>
      </c>
      <c r="R1093" s="250" t="s">
        <v>31</v>
      </c>
      <c r="S1093" s="200" t="s">
        <v>36</v>
      </c>
      <c r="T1093" s="259">
        <v>1250</v>
      </c>
      <c r="U1093" s="249">
        <f>SUM(U1094:U1113)</f>
        <v>87</v>
      </c>
      <c r="V1093" s="249">
        <f t="shared" ref="V1093:W1093" si="355">SUM(V1094:V1113)</f>
        <v>92</v>
      </c>
      <c r="W1093" s="251">
        <f t="shared" si="355"/>
        <v>123</v>
      </c>
      <c r="X1093" s="203" t="s">
        <v>907</v>
      </c>
      <c r="Y1093" s="249">
        <f t="shared" ref="Y1093:Y1117" si="356">(U1093+V1093+W1093)/3</f>
        <v>100.66666666666667</v>
      </c>
      <c r="Z1093" s="199">
        <f t="shared" si="349"/>
        <v>5.294261333333334E-2</v>
      </c>
      <c r="AA1093" s="463" t="s">
        <v>31</v>
      </c>
      <c r="AB1093" s="485">
        <f>Q1093+Z1093</f>
        <v>0.10711237333333334</v>
      </c>
      <c r="AC1093" s="486">
        <f t="shared" si="342"/>
        <v>1116.1095333333333</v>
      </c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4"/>
      <c r="EF1093" s="14"/>
      <c r="EG1093" s="14"/>
      <c r="EH1093" s="14"/>
      <c r="EI1093" s="14"/>
      <c r="EJ1093" s="14"/>
      <c r="EK1093" s="14"/>
      <c r="EL1093" s="14"/>
      <c r="EM1093" s="14"/>
      <c r="EN1093" s="14"/>
      <c r="EO1093" s="14"/>
      <c r="EP1093" s="14"/>
      <c r="EQ1093" s="14"/>
      <c r="ER1093" s="14"/>
      <c r="ES1093" s="14"/>
      <c r="ET1093" s="14"/>
      <c r="EU1093" s="14"/>
      <c r="EV1093" s="14"/>
      <c r="EW1093" s="14"/>
      <c r="EX1093" s="14"/>
      <c r="EY1093" s="14"/>
      <c r="EZ1093" s="14"/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/>
      <c r="FL1093" s="14"/>
      <c r="FM1093" s="14"/>
      <c r="FN1093" s="14"/>
      <c r="FO1093" s="14"/>
      <c r="FP1093" s="14"/>
      <c r="FQ1093" s="14"/>
      <c r="FR1093" s="14"/>
      <c r="FS1093" s="14"/>
      <c r="FT1093" s="14"/>
      <c r="FU1093" s="14"/>
      <c r="FV1093" s="14"/>
      <c r="FW1093" s="14"/>
      <c r="FX1093" s="14"/>
      <c r="FY1093" s="14"/>
      <c r="FZ1093" s="14"/>
      <c r="GA1093" s="14"/>
      <c r="GB1093" s="14"/>
      <c r="GC1093" s="14"/>
      <c r="GD1093" s="14"/>
      <c r="GE1093" s="14"/>
      <c r="GF1093" s="14"/>
      <c r="GG1093" s="14"/>
      <c r="GH1093" s="14"/>
      <c r="GI1093" s="14"/>
      <c r="GJ1093" s="14"/>
      <c r="GK1093" s="14"/>
      <c r="GL1093" s="14"/>
      <c r="GM1093" s="14"/>
      <c r="GN1093" s="14"/>
    </row>
    <row r="1094" spans="1:196" ht="13.35" customHeight="1" x14ac:dyDescent="0.2">
      <c r="A1094" s="414"/>
      <c r="B1094" s="183"/>
      <c r="C1094" s="218"/>
      <c r="D1094" s="219"/>
      <c r="E1094" s="14"/>
      <c r="F1094" s="220"/>
      <c r="G1094" s="221"/>
      <c r="H1094" s="224"/>
      <c r="I1094" s="193">
        <v>1</v>
      </c>
      <c r="J1094" s="252" t="s">
        <v>533</v>
      </c>
      <c r="K1094" s="201">
        <v>1250</v>
      </c>
      <c r="L1094" s="213">
        <v>10</v>
      </c>
      <c r="M1094" s="213">
        <v>11</v>
      </c>
      <c r="N1094" s="213">
        <v>19</v>
      </c>
      <c r="O1094" s="213" t="s">
        <v>906</v>
      </c>
      <c r="P1094" s="214">
        <f t="shared" si="354"/>
        <v>13.333333333333334</v>
      </c>
      <c r="Q1094" s="199">
        <f t="shared" si="350"/>
        <v>7.0122666666666677E-3</v>
      </c>
      <c r="R1094" s="253"/>
      <c r="S1094" s="252" t="s">
        <v>533</v>
      </c>
      <c r="T1094" s="201">
        <v>1250</v>
      </c>
      <c r="U1094" s="213">
        <v>9</v>
      </c>
      <c r="V1094" s="213">
        <v>13</v>
      </c>
      <c r="W1094" s="254">
        <v>18</v>
      </c>
      <c r="X1094" s="213" t="s">
        <v>907</v>
      </c>
      <c r="Y1094" s="214">
        <f t="shared" si="356"/>
        <v>13.333333333333334</v>
      </c>
      <c r="Z1094" s="199">
        <f t="shared" si="349"/>
        <v>7.0122666666666677E-3</v>
      </c>
      <c r="AA1094" s="461"/>
      <c r="AB1094" s="485"/>
      <c r="AC1094" s="486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4"/>
      <c r="EF1094" s="14"/>
      <c r="EG1094" s="14"/>
      <c r="EH1094" s="14"/>
      <c r="EI1094" s="14"/>
      <c r="EJ1094" s="14"/>
      <c r="EK1094" s="14"/>
      <c r="EL1094" s="14"/>
      <c r="EM1094" s="14"/>
      <c r="EN1094" s="14"/>
      <c r="EO1094" s="14"/>
      <c r="EP1094" s="14"/>
      <c r="EQ1094" s="14"/>
      <c r="ER1094" s="14"/>
      <c r="ES1094" s="14"/>
      <c r="ET1094" s="14"/>
      <c r="EU1094" s="14"/>
      <c r="EV1094" s="14"/>
      <c r="EW1094" s="14"/>
      <c r="EX1094" s="14"/>
      <c r="EY1094" s="14"/>
      <c r="EZ1094" s="14"/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/>
      <c r="FL1094" s="14"/>
      <c r="FM1094" s="14"/>
      <c r="FN1094" s="14"/>
      <c r="FO1094" s="14"/>
      <c r="FP1094" s="14"/>
      <c r="FQ1094" s="14"/>
      <c r="FR1094" s="14"/>
      <c r="FS1094" s="14"/>
      <c r="FT1094" s="14"/>
      <c r="FU1094" s="14"/>
      <c r="FV1094" s="14"/>
      <c r="FW1094" s="14"/>
      <c r="FX1094" s="14"/>
      <c r="FY1094" s="14"/>
      <c r="FZ1094" s="14"/>
      <c r="GA1094" s="14"/>
      <c r="GB1094" s="14"/>
      <c r="GC1094" s="14"/>
      <c r="GD1094" s="14"/>
      <c r="GE1094" s="14"/>
      <c r="GF1094" s="14"/>
      <c r="GG1094" s="14"/>
      <c r="GH1094" s="14"/>
      <c r="GI1094" s="14"/>
      <c r="GJ1094" s="14"/>
      <c r="GK1094" s="14"/>
      <c r="GL1094" s="14"/>
      <c r="GM1094" s="14"/>
      <c r="GN1094" s="14"/>
    </row>
    <row r="1095" spans="1:196" ht="13.35" customHeight="1" x14ac:dyDescent="0.2">
      <c r="A1095" s="414"/>
      <c r="B1095" s="183"/>
      <c r="C1095" s="218"/>
      <c r="D1095" s="219"/>
      <c r="E1095" s="14"/>
      <c r="F1095" s="220"/>
      <c r="G1095" s="221"/>
      <c r="H1095" s="224"/>
      <c r="I1095" s="193">
        <v>2</v>
      </c>
      <c r="J1095" s="252" t="s">
        <v>533</v>
      </c>
      <c r="K1095" s="201">
        <v>1250</v>
      </c>
      <c r="L1095" s="213">
        <v>10</v>
      </c>
      <c r="M1095" s="213">
        <v>11</v>
      </c>
      <c r="N1095" s="213">
        <v>19</v>
      </c>
      <c r="O1095" s="213" t="s">
        <v>906</v>
      </c>
      <c r="P1095" s="214">
        <f t="shared" si="354"/>
        <v>13.333333333333334</v>
      </c>
      <c r="Q1095" s="199">
        <f t="shared" si="350"/>
        <v>7.0122666666666677E-3</v>
      </c>
      <c r="R1095" s="253"/>
      <c r="S1095" s="252" t="s">
        <v>533</v>
      </c>
      <c r="T1095" s="201">
        <v>1250</v>
      </c>
      <c r="U1095" s="213">
        <v>9</v>
      </c>
      <c r="V1095" s="213">
        <v>13</v>
      </c>
      <c r="W1095" s="254">
        <v>18</v>
      </c>
      <c r="X1095" s="213" t="s">
        <v>907</v>
      </c>
      <c r="Y1095" s="214">
        <f t="shared" si="356"/>
        <v>13.333333333333334</v>
      </c>
      <c r="Z1095" s="199">
        <f t="shared" si="349"/>
        <v>7.0122666666666677E-3</v>
      </c>
      <c r="AA1095" s="461"/>
      <c r="AB1095" s="302"/>
      <c r="AC1095" s="486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4"/>
      <c r="EF1095" s="14"/>
      <c r="EG1095" s="14"/>
      <c r="EH1095" s="14"/>
      <c r="EI1095" s="14"/>
      <c r="EJ1095" s="14"/>
      <c r="EK1095" s="14"/>
      <c r="EL1095" s="14"/>
      <c r="EM1095" s="14"/>
      <c r="EN1095" s="14"/>
      <c r="EO1095" s="14"/>
      <c r="EP1095" s="14"/>
      <c r="EQ1095" s="14"/>
      <c r="ER1095" s="14"/>
      <c r="ES1095" s="14"/>
      <c r="ET1095" s="14"/>
      <c r="EU1095" s="14"/>
      <c r="EV1095" s="14"/>
      <c r="EW1095" s="14"/>
      <c r="EX1095" s="14"/>
      <c r="EY1095" s="14"/>
      <c r="EZ1095" s="14"/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/>
      <c r="FL1095" s="14"/>
      <c r="FM1095" s="14"/>
      <c r="FN1095" s="14"/>
      <c r="FO1095" s="14"/>
      <c r="FP1095" s="14"/>
      <c r="FQ1095" s="14"/>
      <c r="FR1095" s="14"/>
      <c r="FS1095" s="14"/>
      <c r="FT1095" s="14"/>
      <c r="FU1095" s="14"/>
    </row>
    <row r="1096" spans="1:196" ht="13.35" customHeight="1" x14ac:dyDescent="0.2">
      <c r="A1096" s="414"/>
      <c r="B1096" s="183"/>
      <c r="C1096" s="218"/>
      <c r="D1096" s="219"/>
      <c r="E1096" s="14"/>
      <c r="F1096" s="220"/>
      <c r="G1096" s="221"/>
      <c r="H1096" s="224"/>
      <c r="I1096" s="193">
        <v>3</v>
      </c>
      <c r="J1096" s="252" t="s">
        <v>534</v>
      </c>
      <c r="K1096" s="201">
        <v>1250</v>
      </c>
      <c r="L1096" s="213">
        <v>0</v>
      </c>
      <c r="M1096" s="213">
        <v>0</v>
      </c>
      <c r="N1096" s="213">
        <v>0</v>
      </c>
      <c r="O1096" s="213" t="s">
        <v>906</v>
      </c>
      <c r="P1096" s="214">
        <f t="shared" si="354"/>
        <v>0</v>
      </c>
      <c r="Q1096" s="199">
        <f t="shared" si="350"/>
        <v>0</v>
      </c>
      <c r="R1096" s="253"/>
      <c r="S1096" s="252" t="s">
        <v>534</v>
      </c>
      <c r="T1096" s="201">
        <v>1250</v>
      </c>
      <c r="U1096" s="213">
        <v>24</v>
      </c>
      <c r="V1096" s="213">
        <v>23</v>
      </c>
      <c r="W1096" s="254">
        <v>20</v>
      </c>
      <c r="X1096" s="213" t="s">
        <v>907</v>
      </c>
      <c r="Y1096" s="214">
        <f t="shared" si="356"/>
        <v>22.333333333333332</v>
      </c>
      <c r="Z1096" s="199">
        <f t="shared" si="349"/>
        <v>1.1745546666666665E-2</v>
      </c>
      <c r="AA1096" s="461"/>
      <c r="AB1096" s="302"/>
      <c r="AC1096" s="486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/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4"/>
      <c r="EF1096" s="14"/>
      <c r="EG1096" s="14"/>
      <c r="EH1096" s="14"/>
      <c r="EI1096" s="14"/>
      <c r="EJ1096" s="14"/>
      <c r="EK1096" s="14"/>
      <c r="EL1096" s="14"/>
      <c r="EM1096" s="14"/>
      <c r="EN1096" s="14"/>
      <c r="EO1096" s="14"/>
      <c r="EP1096" s="14"/>
      <c r="EQ1096" s="14"/>
      <c r="ER1096" s="14"/>
      <c r="ES1096" s="14"/>
      <c r="ET1096" s="14"/>
      <c r="EU1096" s="14"/>
      <c r="EV1096" s="14"/>
      <c r="EW1096" s="14"/>
      <c r="EX1096" s="14"/>
      <c r="EY1096" s="14"/>
      <c r="EZ1096" s="14"/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/>
      <c r="FL1096" s="14"/>
      <c r="FM1096" s="14"/>
      <c r="FN1096" s="14"/>
      <c r="FO1096" s="14"/>
      <c r="FP1096" s="14"/>
      <c r="FQ1096" s="14"/>
      <c r="FR1096" s="14"/>
      <c r="FS1096" s="14"/>
      <c r="FT1096" s="14"/>
      <c r="FU1096" s="14"/>
    </row>
    <row r="1097" spans="1:196" ht="13.35" customHeight="1" x14ac:dyDescent="0.2">
      <c r="A1097" s="414"/>
      <c r="B1097" s="183"/>
      <c r="C1097" s="218"/>
      <c r="D1097" s="219"/>
      <c r="E1097" s="14"/>
      <c r="F1097" s="220"/>
      <c r="G1097" s="221"/>
      <c r="H1097" s="224"/>
      <c r="I1097" s="193">
        <v>4</v>
      </c>
      <c r="J1097" s="252" t="s">
        <v>535</v>
      </c>
      <c r="K1097" s="201">
        <v>1250</v>
      </c>
      <c r="L1097" s="213">
        <v>0</v>
      </c>
      <c r="M1097" s="213">
        <v>0</v>
      </c>
      <c r="N1097" s="213">
        <v>0</v>
      </c>
      <c r="O1097" s="213" t="s">
        <v>906</v>
      </c>
      <c r="P1097" s="214">
        <f t="shared" si="354"/>
        <v>0</v>
      </c>
      <c r="Q1097" s="199">
        <f t="shared" si="350"/>
        <v>0</v>
      </c>
      <c r="R1097" s="253"/>
      <c r="S1097" s="252" t="s">
        <v>535</v>
      </c>
      <c r="T1097" s="201">
        <v>1250</v>
      </c>
      <c r="U1097" s="213">
        <v>0</v>
      </c>
      <c r="V1097" s="213">
        <v>0</v>
      </c>
      <c r="W1097" s="254">
        <v>0</v>
      </c>
      <c r="X1097" s="213" t="s">
        <v>907</v>
      </c>
      <c r="Y1097" s="214">
        <f t="shared" si="356"/>
        <v>0</v>
      </c>
      <c r="Z1097" s="199">
        <f t="shared" si="349"/>
        <v>0</v>
      </c>
      <c r="AA1097" s="461"/>
      <c r="AB1097" s="302"/>
      <c r="AC1097" s="486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/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4"/>
      <c r="EF1097" s="14"/>
      <c r="EG1097" s="14"/>
      <c r="EH1097" s="14"/>
      <c r="EI1097" s="14"/>
      <c r="EJ1097" s="14"/>
      <c r="EK1097" s="14"/>
      <c r="EL1097" s="14"/>
      <c r="EM1097" s="14"/>
      <c r="EN1097" s="14"/>
      <c r="EO1097" s="14"/>
      <c r="EP1097" s="14"/>
      <c r="EQ1097" s="14"/>
      <c r="ER1097" s="14"/>
      <c r="ES1097" s="14"/>
      <c r="ET1097" s="14"/>
      <c r="EU1097" s="14"/>
      <c r="EV1097" s="14"/>
      <c r="EW1097" s="14"/>
      <c r="EX1097" s="14"/>
      <c r="EY1097" s="14"/>
      <c r="EZ1097" s="14"/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/>
      <c r="FL1097" s="14"/>
      <c r="FM1097" s="14"/>
      <c r="FN1097" s="14"/>
      <c r="FO1097" s="14"/>
      <c r="FP1097" s="14"/>
      <c r="FQ1097" s="14"/>
      <c r="FR1097" s="14"/>
      <c r="FS1097" s="14"/>
      <c r="FT1097" s="14"/>
      <c r="FU1097" s="14"/>
    </row>
    <row r="1098" spans="1:196" ht="13.35" customHeight="1" x14ac:dyDescent="0.2">
      <c r="A1098" s="414"/>
      <c r="B1098" s="183"/>
      <c r="C1098" s="218"/>
      <c r="D1098" s="219"/>
      <c r="E1098" s="14"/>
      <c r="F1098" s="220"/>
      <c r="G1098" s="221"/>
      <c r="H1098" s="224"/>
      <c r="I1098" s="193">
        <v>5</v>
      </c>
      <c r="J1098" s="252" t="s">
        <v>536</v>
      </c>
      <c r="K1098" s="201">
        <v>1250</v>
      </c>
      <c r="L1098" s="213">
        <v>4</v>
      </c>
      <c r="M1098" s="213">
        <v>6</v>
      </c>
      <c r="N1098" s="213">
        <v>4</v>
      </c>
      <c r="O1098" s="213" t="s">
        <v>906</v>
      </c>
      <c r="P1098" s="214">
        <f t="shared" si="354"/>
        <v>4.666666666666667</v>
      </c>
      <c r="Q1098" s="199">
        <f t="shared" si="350"/>
        <v>2.4542933333333333E-3</v>
      </c>
      <c r="R1098" s="253"/>
      <c r="S1098" s="252" t="s">
        <v>539</v>
      </c>
      <c r="T1098" s="201">
        <v>1250</v>
      </c>
      <c r="U1098" s="213">
        <v>3</v>
      </c>
      <c r="V1098" s="213">
        <v>4</v>
      </c>
      <c r="W1098" s="254">
        <v>6</v>
      </c>
      <c r="X1098" s="213" t="s">
        <v>907</v>
      </c>
      <c r="Y1098" s="214">
        <f t="shared" si="356"/>
        <v>4.333333333333333</v>
      </c>
      <c r="Z1098" s="199">
        <f t="shared" si="349"/>
        <v>2.2789866666666665E-3</v>
      </c>
      <c r="AA1098" s="461"/>
      <c r="AB1098" s="302"/>
      <c r="AC1098" s="486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/>
      <c r="DV1098" s="14"/>
      <c r="DW1098" s="14"/>
      <c r="DX1098" s="14"/>
      <c r="DY1098" s="14"/>
      <c r="DZ1098" s="14"/>
      <c r="EA1098" s="14"/>
      <c r="EB1098" s="14"/>
      <c r="EC1098" s="14"/>
      <c r="ED1098" s="14"/>
      <c r="EE1098" s="14"/>
      <c r="EF1098" s="14"/>
      <c r="EG1098" s="14"/>
      <c r="EH1098" s="14"/>
      <c r="EI1098" s="14"/>
      <c r="EJ1098" s="14"/>
      <c r="EK1098" s="14"/>
      <c r="EL1098" s="14"/>
      <c r="EM1098" s="14"/>
      <c r="EN1098" s="14"/>
      <c r="EO1098" s="14"/>
      <c r="EP1098" s="14"/>
      <c r="EQ1098" s="14"/>
      <c r="ER1098" s="14"/>
      <c r="ES1098" s="14"/>
      <c r="ET1098" s="14"/>
      <c r="EU1098" s="14"/>
      <c r="EV1098" s="14"/>
      <c r="EW1098" s="14"/>
      <c r="EX1098" s="14"/>
      <c r="EY1098" s="14"/>
      <c r="EZ1098" s="14"/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/>
      <c r="FL1098" s="14"/>
      <c r="FM1098" s="14"/>
      <c r="FN1098" s="14"/>
      <c r="FO1098" s="14"/>
      <c r="FP1098" s="14"/>
      <c r="FQ1098" s="14"/>
      <c r="FR1098" s="14"/>
      <c r="FS1098" s="14"/>
      <c r="FT1098" s="14"/>
      <c r="FU1098" s="14"/>
    </row>
    <row r="1099" spans="1:196" ht="13.35" customHeight="1" x14ac:dyDescent="0.2">
      <c r="A1099" s="414"/>
      <c r="B1099" s="183"/>
      <c r="C1099" s="218"/>
      <c r="D1099" s="219"/>
      <c r="E1099" s="14"/>
      <c r="F1099" s="220"/>
      <c r="G1099" s="221"/>
      <c r="H1099" s="224"/>
      <c r="I1099" s="193">
        <v>6</v>
      </c>
      <c r="J1099" s="252" t="s">
        <v>536</v>
      </c>
      <c r="K1099" s="201">
        <v>1250</v>
      </c>
      <c r="L1099" s="213">
        <v>4</v>
      </c>
      <c r="M1099" s="213">
        <v>6</v>
      </c>
      <c r="N1099" s="213">
        <v>4</v>
      </c>
      <c r="O1099" s="213" t="s">
        <v>906</v>
      </c>
      <c r="P1099" s="214">
        <f t="shared" si="354"/>
        <v>4.666666666666667</v>
      </c>
      <c r="Q1099" s="199">
        <f t="shared" si="350"/>
        <v>2.4542933333333333E-3</v>
      </c>
      <c r="R1099" s="253"/>
      <c r="S1099" s="252" t="s">
        <v>539</v>
      </c>
      <c r="T1099" s="201">
        <v>1250</v>
      </c>
      <c r="U1099" s="213">
        <v>3</v>
      </c>
      <c r="V1099" s="213">
        <v>4</v>
      </c>
      <c r="W1099" s="254">
        <v>6</v>
      </c>
      <c r="X1099" s="213" t="s">
        <v>907</v>
      </c>
      <c r="Y1099" s="214">
        <f t="shared" si="356"/>
        <v>4.333333333333333</v>
      </c>
      <c r="Z1099" s="199">
        <f t="shared" si="349"/>
        <v>2.2789866666666665E-3</v>
      </c>
      <c r="AA1099" s="461"/>
      <c r="AB1099" s="302"/>
      <c r="AC1099" s="486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14"/>
      <c r="DW1099" s="14"/>
      <c r="DX1099" s="14"/>
      <c r="DY1099" s="14"/>
      <c r="DZ1099" s="14"/>
      <c r="EA1099" s="14"/>
      <c r="EB1099" s="14"/>
      <c r="EC1099" s="14"/>
      <c r="ED1099" s="14"/>
      <c r="EE1099" s="14"/>
      <c r="EF1099" s="14"/>
      <c r="EG1099" s="14"/>
      <c r="EH1099" s="14"/>
      <c r="EI1099" s="14"/>
      <c r="EJ1099" s="14"/>
      <c r="EK1099" s="14"/>
      <c r="EL1099" s="14"/>
      <c r="EM1099" s="14"/>
      <c r="EN1099" s="14"/>
      <c r="EO1099" s="14"/>
      <c r="EP1099" s="14"/>
      <c r="EQ1099" s="14"/>
      <c r="ER1099" s="14"/>
      <c r="ES1099" s="14"/>
      <c r="ET1099" s="14"/>
      <c r="EU1099" s="14"/>
      <c r="EV1099" s="14"/>
      <c r="EW1099" s="14"/>
      <c r="EX1099" s="14"/>
      <c r="EY1099" s="14"/>
      <c r="EZ1099" s="14"/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/>
      <c r="FL1099" s="14"/>
      <c r="FM1099" s="14"/>
      <c r="FN1099" s="14"/>
      <c r="FO1099" s="14"/>
      <c r="FP1099" s="14"/>
      <c r="FQ1099" s="14"/>
      <c r="FR1099" s="14"/>
      <c r="FS1099" s="14"/>
      <c r="FT1099" s="14"/>
      <c r="FU1099" s="14"/>
    </row>
    <row r="1100" spans="1:196" ht="13.35" customHeight="1" x14ac:dyDescent="0.2">
      <c r="A1100" s="414"/>
      <c r="B1100" s="183"/>
      <c r="C1100" s="218"/>
      <c r="D1100" s="219"/>
      <c r="E1100" s="14"/>
      <c r="F1100" s="220"/>
      <c r="G1100" s="221"/>
      <c r="H1100" s="224"/>
      <c r="I1100" s="193">
        <v>7</v>
      </c>
      <c r="J1100" s="252" t="s">
        <v>537</v>
      </c>
      <c r="K1100" s="201">
        <v>1250</v>
      </c>
      <c r="L1100" s="213">
        <v>7</v>
      </c>
      <c r="M1100" s="213">
        <v>13</v>
      </c>
      <c r="N1100" s="213">
        <v>11</v>
      </c>
      <c r="O1100" s="213" t="s">
        <v>906</v>
      </c>
      <c r="P1100" s="214">
        <f t="shared" si="354"/>
        <v>10.333333333333334</v>
      </c>
      <c r="Q1100" s="199">
        <f t="shared" si="350"/>
        <v>5.4345066666666667E-3</v>
      </c>
      <c r="R1100" s="253"/>
      <c r="S1100" s="252" t="s">
        <v>540</v>
      </c>
      <c r="T1100" s="201">
        <v>1250</v>
      </c>
      <c r="U1100" s="213">
        <v>6</v>
      </c>
      <c r="V1100" s="213">
        <v>5</v>
      </c>
      <c r="W1100" s="254">
        <v>9</v>
      </c>
      <c r="X1100" s="213" t="s">
        <v>907</v>
      </c>
      <c r="Y1100" s="214">
        <f t="shared" si="356"/>
        <v>6.666666666666667</v>
      </c>
      <c r="Z1100" s="199">
        <f t="shared" si="349"/>
        <v>3.5061333333333338E-3</v>
      </c>
      <c r="AA1100" s="461"/>
      <c r="AB1100" s="302"/>
      <c r="AC1100" s="486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14"/>
      <c r="EB1100" s="14"/>
      <c r="EC1100" s="14"/>
      <c r="ED1100" s="14"/>
      <c r="EE1100" s="14"/>
      <c r="EF1100" s="14"/>
      <c r="EG1100" s="14"/>
      <c r="EH1100" s="14"/>
      <c r="EI1100" s="14"/>
      <c r="EJ1100" s="14"/>
      <c r="EK1100" s="14"/>
      <c r="EL1100" s="14"/>
      <c r="EM1100" s="14"/>
      <c r="EN1100" s="14"/>
      <c r="EO1100" s="14"/>
      <c r="EP1100" s="14"/>
      <c r="EQ1100" s="14"/>
      <c r="ER1100" s="14"/>
      <c r="ES1100" s="14"/>
      <c r="ET1100" s="14"/>
      <c r="EU1100" s="14"/>
      <c r="EV1100" s="14"/>
      <c r="EW1100" s="14"/>
      <c r="EX1100" s="14"/>
      <c r="EY1100" s="14"/>
      <c r="EZ1100" s="14"/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/>
      <c r="FL1100" s="14"/>
      <c r="FM1100" s="14"/>
      <c r="FN1100" s="14"/>
      <c r="FO1100" s="14"/>
      <c r="FP1100" s="14"/>
      <c r="FQ1100" s="14"/>
      <c r="FR1100" s="14"/>
      <c r="FS1100" s="14"/>
      <c r="FT1100" s="14"/>
      <c r="FU1100" s="14"/>
    </row>
    <row r="1101" spans="1:196" s="14" customFormat="1" ht="13.35" customHeight="1" x14ac:dyDescent="0.2">
      <c r="A1101" s="414"/>
      <c r="B1101" s="183"/>
      <c r="C1101" s="218"/>
      <c r="D1101" s="219"/>
      <c r="F1101" s="220"/>
      <c r="G1101" s="221"/>
      <c r="H1101" s="224"/>
      <c r="I1101" s="193">
        <v>8</v>
      </c>
      <c r="J1101" s="252" t="s">
        <v>538</v>
      </c>
      <c r="K1101" s="201">
        <v>1250</v>
      </c>
      <c r="L1101" s="213">
        <v>0</v>
      </c>
      <c r="M1101" s="213">
        <v>0</v>
      </c>
      <c r="N1101" s="213">
        <v>0</v>
      </c>
      <c r="O1101" s="213" t="s">
        <v>906</v>
      </c>
      <c r="P1101" s="214">
        <f t="shared" si="354"/>
        <v>0</v>
      </c>
      <c r="Q1101" s="199">
        <f t="shared" si="350"/>
        <v>0</v>
      </c>
      <c r="R1101" s="253"/>
      <c r="S1101" s="252" t="s">
        <v>541</v>
      </c>
      <c r="T1101" s="201">
        <v>1250</v>
      </c>
      <c r="U1101" s="213">
        <v>0</v>
      </c>
      <c r="V1101" s="213">
        <v>0</v>
      </c>
      <c r="W1101" s="254">
        <v>0</v>
      </c>
      <c r="X1101" s="213" t="s">
        <v>907</v>
      </c>
      <c r="Y1101" s="214">
        <f t="shared" si="356"/>
        <v>0</v>
      </c>
      <c r="Z1101" s="199">
        <f t="shared" si="349"/>
        <v>0</v>
      </c>
      <c r="AA1101" s="461"/>
      <c r="AB1101" s="485"/>
      <c r="AC1101" s="486"/>
    </row>
    <row r="1102" spans="1:196" s="14" customFormat="1" ht="13.35" customHeight="1" x14ac:dyDescent="0.2">
      <c r="A1102" s="414"/>
      <c r="B1102" s="183"/>
      <c r="C1102" s="218"/>
      <c r="D1102" s="219"/>
      <c r="F1102" s="220"/>
      <c r="G1102" s="221"/>
      <c r="H1102" s="224"/>
      <c r="I1102" s="193">
        <v>9</v>
      </c>
      <c r="J1102" s="252" t="s">
        <v>539</v>
      </c>
      <c r="K1102" s="201">
        <v>1250</v>
      </c>
      <c r="L1102" s="213">
        <v>15</v>
      </c>
      <c r="M1102" s="213">
        <v>18</v>
      </c>
      <c r="N1102" s="213">
        <v>11</v>
      </c>
      <c r="O1102" s="213" t="s">
        <v>906</v>
      </c>
      <c r="P1102" s="214">
        <f t="shared" si="354"/>
        <v>14.666666666666666</v>
      </c>
      <c r="Q1102" s="199">
        <f t="shared" si="350"/>
        <v>7.7134933333333324E-3</v>
      </c>
      <c r="R1102" s="253"/>
      <c r="S1102" s="252" t="s">
        <v>536</v>
      </c>
      <c r="T1102" s="201">
        <v>1250</v>
      </c>
      <c r="U1102" s="213">
        <v>15</v>
      </c>
      <c r="V1102" s="213">
        <v>13</v>
      </c>
      <c r="W1102" s="254">
        <v>21</v>
      </c>
      <c r="X1102" s="213" t="s">
        <v>907</v>
      </c>
      <c r="Y1102" s="214">
        <f t="shared" si="356"/>
        <v>16.333333333333332</v>
      </c>
      <c r="Z1102" s="199">
        <f t="shared" si="349"/>
        <v>8.5900266666666652E-3</v>
      </c>
      <c r="AA1102" s="461"/>
      <c r="AB1102" s="485"/>
      <c r="AC1102" s="486"/>
    </row>
    <row r="1103" spans="1:196" s="14" customFormat="1" ht="13.35" customHeight="1" x14ac:dyDescent="0.2">
      <c r="A1103" s="414"/>
      <c r="B1103" s="183"/>
      <c r="C1103" s="218"/>
      <c r="D1103" s="219"/>
      <c r="F1103" s="220"/>
      <c r="G1103" s="221"/>
      <c r="H1103" s="224"/>
      <c r="I1103" s="193">
        <v>10</v>
      </c>
      <c r="J1103" s="252" t="s">
        <v>539</v>
      </c>
      <c r="K1103" s="201">
        <v>1250</v>
      </c>
      <c r="L1103" s="213">
        <v>15</v>
      </c>
      <c r="M1103" s="213">
        <v>18</v>
      </c>
      <c r="N1103" s="213">
        <v>11</v>
      </c>
      <c r="O1103" s="213" t="s">
        <v>906</v>
      </c>
      <c r="P1103" s="214">
        <f t="shared" si="354"/>
        <v>14.666666666666666</v>
      </c>
      <c r="Q1103" s="199">
        <f t="shared" si="350"/>
        <v>7.7134933333333324E-3</v>
      </c>
      <c r="R1103" s="253"/>
      <c r="S1103" s="252" t="s">
        <v>536</v>
      </c>
      <c r="T1103" s="201">
        <v>1250</v>
      </c>
      <c r="U1103" s="213">
        <v>15</v>
      </c>
      <c r="V1103" s="213">
        <v>13</v>
      </c>
      <c r="W1103" s="254">
        <v>21</v>
      </c>
      <c r="X1103" s="213" t="s">
        <v>907</v>
      </c>
      <c r="Y1103" s="214">
        <f t="shared" si="356"/>
        <v>16.333333333333332</v>
      </c>
      <c r="Z1103" s="199">
        <f t="shared" si="349"/>
        <v>8.5900266666666652E-3</v>
      </c>
      <c r="AA1103" s="461"/>
      <c r="AB1103" s="485"/>
      <c r="AC1103" s="486"/>
    </row>
    <row r="1104" spans="1:196" s="14" customFormat="1" ht="13.35" customHeight="1" x14ac:dyDescent="0.2">
      <c r="A1104" s="414"/>
      <c r="B1104" s="183"/>
      <c r="C1104" s="218"/>
      <c r="D1104" s="219"/>
      <c r="F1104" s="220"/>
      <c r="G1104" s="221"/>
      <c r="H1104" s="224"/>
      <c r="I1104" s="193">
        <v>11</v>
      </c>
      <c r="J1104" s="252" t="s">
        <v>540</v>
      </c>
      <c r="K1104" s="201">
        <v>1250</v>
      </c>
      <c r="L1104" s="213">
        <v>26</v>
      </c>
      <c r="M1104" s="213">
        <v>31</v>
      </c>
      <c r="N1104" s="213">
        <v>23</v>
      </c>
      <c r="O1104" s="213" t="s">
        <v>906</v>
      </c>
      <c r="P1104" s="214">
        <f t="shared" si="354"/>
        <v>26.666666666666668</v>
      </c>
      <c r="Q1104" s="199">
        <f t="shared" si="350"/>
        <v>1.4024533333333335E-2</v>
      </c>
      <c r="R1104" s="253"/>
      <c r="S1104" s="252" t="s">
        <v>537</v>
      </c>
      <c r="T1104" s="201">
        <v>1250</v>
      </c>
      <c r="U1104" s="213">
        <v>3</v>
      </c>
      <c r="V1104" s="213">
        <v>4</v>
      </c>
      <c r="W1104" s="254">
        <v>4</v>
      </c>
      <c r="X1104" s="213" t="s">
        <v>907</v>
      </c>
      <c r="Y1104" s="214">
        <f t="shared" si="356"/>
        <v>3.6666666666666665</v>
      </c>
      <c r="Z1104" s="199">
        <f t="shared" si="349"/>
        <v>1.9283733333333331E-3</v>
      </c>
      <c r="AA1104" s="461"/>
      <c r="AB1104" s="485"/>
      <c r="AC1104" s="486"/>
    </row>
    <row r="1105" spans="1:196" s="14" customFormat="1" ht="13.35" customHeight="1" x14ac:dyDescent="0.2">
      <c r="A1105" s="414"/>
      <c r="B1105" s="183"/>
      <c r="C1105" s="218"/>
      <c r="D1105" s="219"/>
      <c r="F1105" s="220"/>
      <c r="G1105" s="221"/>
      <c r="H1105" s="224"/>
      <c r="I1105" s="193">
        <v>12</v>
      </c>
      <c r="J1105" s="252" t="s">
        <v>541</v>
      </c>
      <c r="K1105" s="201">
        <v>1250</v>
      </c>
      <c r="L1105" s="213">
        <v>1</v>
      </c>
      <c r="M1105" s="213">
        <v>1</v>
      </c>
      <c r="N1105" s="213">
        <v>0</v>
      </c>
      <c r="O1105" s="213" t="s">
        <v>906</v>
      </c>
      <c r="P1105" s="214">
        <f t="shared" si="354"/>
        <v>0.66666666666666663</v>
      </c>
      <c r="Q1105" s="199">
        <f t="shared" si="350"/>
        <v>3.5061333333333332E-4</v>
      </c>
      <c r="R1105" s="253"/>
      <c r="S1105" s="252" t="s">
        <v>538</v>
      </c>
      <c r="T1105" s="201">
        <v>1250</v>
      </c>
      <c r="U1105" s="213">
        <v>0</v>
      </c>
      <c r="V1105" s="213">
        <v>0</v>
      </c>
      <c r="W1105" s="254">
        <v>0</v>
      </c>
      <c r="X1105" s="213" t="s">
        <v>907</v>
      </c>
      <c r="Y1105" s="214">
        <f t="shared" si="356"/>
        <v>0</v>
      </c>
      <c r="Z1105" s="199">
        <f t="shared" si="349"/>
        <v>0</v>
      </c>
      <c r="AA1105" s="461"/>
      <c r="AB1105" s="485"/>
      <c r="AC1105" s="486"/>
    </row>
    <row r="1106" spans="1:196" s="14" customFormat="1" ht="13.35" customHeight="1" x14ac:dyDescent="0.2">
      <c r="A1106" s="414"/>
      <c r="B1106" s="183"/>
      <c r="C1106" s="218"/>
      <c r="D1106" s="219"/>
      <c r="F1106" s="220"/>
      <c r="G1106" s="221"/>
      <c r="H1106" s="224"/>
      <c r="I1106" s="193">
        <v>13</v>
      </c>
      <c r="J1106" s="252" t="s">
        <v>34</v>
      </c>
      <c r="K1106" s="201">
        <v>1250</v>
      </c>
      <c r="L1106" s="213">
        <v>0</v>
      </c>
      <c r="M1106" s="213">
        <v>0</v>
      </c>
      <c r="N1106" s="254">
        <v>0</v>
      </c>
      <c r="O1106" s="213" t="s">
        <v>906</v>
      </c>
      <c r="P1106" s="214">
        <f t="shared" si="354"/>
        <v>0</v>
      </c>
      <c r="Q1106" s="199">
        <f t="shared" si="350"/>
        <v>0</v>
      </c>
      <c r="R1106" s="253"/>
      <c r="S1106" s="252" t="s">
        <v>34</v>
      </c>
      <c r="T1106" s="201">
        <v>1250</v>
      </c>
      <c r="U1106" s="213">
        <v>0</v>
      </c>
      <c r="V1106" s="213">
        <v>0</v>
      </c>
      <c r="W1106" s="254">
        <v>0</v>
      </c>
      <c r="X1106" s="213" t="s">
        <v>907</v>
      </c>
      <c r="Y1106" s="214">
        <f t="shared" si="356"/>
        <v>0</v>
      </c>
      <c r="Z1106" s="199">
        <f t="shared" si="349"/>
        <v>0</v>
      </c>
      <c r="AA1106" s="461"/>
      <c r="AB1106" s="485"/>
      <c r="AC1106" s="486"/>
    </row>
    <row r="1107" spans="1:196" s="14" customFormat="1" ht="13.35" customHeight="1" x14ac:dyDescent="0.2">
      <c r="A1107" s="414"/>
      <c r="B1107" s="183"/>
      <c r="C1107" s="218"/>
      <c r="D1107" s="219"/>
      <c r="F1107" s="220"/>
      <c r="G1107" s="221"/>
      <c r="H1107" s="224"/>
      <c r="I1107" s="193">
        <v>14</v>
      </c>
      <c r="J1107" s="252" t="s">
        <v>34</v>
      </c>
      <c r="K1107" s="201">
        <v>1250</v>
      </c>
      <c r="L1107" s="213">
        <v>0</v>
      </c>
      <c r="M1107" s="213">
        <v>0</v>
      </c>
      <c r="N1107" s="254">
        <v>0</v>
      </c>
      <c r="O1107" s="213" t="s">
        <v>906</v>
      </c>
      <c r="P1107" s="214">
        <f t="shared" si="354"/>
        <v>0</v>
      </c>
      <c r="Q1107" s="199">
        <f t="shared" si="350"/>
        <v>0</v>
      </c>
      <c r="R1107" s="253"/>
      <c r="S1107" s="252" t="s">
        <v>34</v>
      </c>
      <c r="T1107" s="201">
        <v>1250</v>
      </c>
      <c r="U1107" s="213">
        <v>0</v>
      </c>
      <c r="V1107" s="213">
        <v>0</v>
      </c>
      <c r="W1107" s="254">
        <v>0</v>
      </c>
      <c r="X1107" s="213" t="s">
        <v>907</v>
      </c>
      <c r="Y1107" s="214">
        <f t="shared" si="356"/>
        <v>0</v>
      </c>
      <c r="Z1107" s="199">
        <f t="shared" si="349"/>
        <v>0</v>
      </c>
      <c r="AA1107" s="461"/>
      <c r="AB1107" s="485"/>
      <c r="AC1107" s="486"/>
    </row>
    <row r="1108" spans="1:196" s="14" customFormat="1" ht="13.35" customHeight="1" x14ac:dyDescent="0.2">
      <c r="A1108" s="414"/>
      <c r="B1108" s="183"/>
      <c r="C1108" s="218"/>
      <c r="D1108" s="219"/>
      <c r="F1108" s="220"/>
      <c r="G1108" s="221"/>
      <c r="H1108" s="224"/>
      <c r="I1108" s="193">
        <v>15</v>
      </c>
      <c r="J1108" s="252" t="s">
        <v>34</v>
      </c>
      <c r="K1108" s="201">
        <v>1250</v>
      </c>
      <c r="L1108" s="213">
        <v>0</v>
      </c>
      <c r="M1108" s="213">
        <v>0</v>
      </c>
      <c r="N1108" s="254">
        <v>0</v>
      </c>
      <c r="O1108" s="213" t="s">
        <v>906</v>
      </c>
      <c r="P1108" s="214">
        <f t="shared" si="354"/>
        <v>0</v>
      </c>
      <c r="Q1108" s="199">
        <f t="shared" si="350"/>
        <v>0</v>
      </c>
      <c r="R1108" s="253"/>
      <c r="S1108" s="252" t="s">
        <v>34</v>
      </c>
      <c r="T1108" s="201">
        <v>1250</v>
      </c>
      <c r="U1108" s="213">
        <v>0</v>
      </c>
      <c r="V1108" s="213">
        <v>0</v>
      </c>
      <c r="W1108" s="254">
        <v>0</v>
      </c>
      <c r="X1108" s="213" t="s">
        <v>907</v>
      </c>
      <c r="Y1108" s="214">
        <f t="shared" si="356"/>
        <v>0</v>
      </c>
      <c r="Z1108" s="199">
        <f t="shared" si="349"/>
        <v>0</v>
      </c>
      <c r="AA1108" s="461"/>
      <c r="AB1108" s="485"/>
      <c r="AC1108" s="486"/>
    </row>
    <row r="1109" spans="1:196" s="14" customFormat="1" ht="13.35" customHeight="1" x14ac:dyDescent="0.2">
      <c r="A1109" s="414"/>
      <c r="B1109" s="183"/>
      <c r="C1109" s="218"/>
      <c r="D1109" s="219"/>
      <c r="F1109" s="220"/>
      <c r="G1109" s="221"/>
      <c r="H1109" s="224"/>
      <c r="I1109" s="193">
        <v>16</v>
      </c>
      <c r="J1109" s="252" t="s">
        <v>34</v>
      </c>
      <c r="K1109" s="201">
        <v>1250</v>
      </c>
      <c r="L1109" s="213">
        <v>0</v>
      </c>
      <c r="M1109" s="213">
        <v>0</v>
      </c>
      <c r="N1109" s="254">
        <v>0</v>
      </c>
      <c r="O1109" s="213" t="s">
        <v>906</v>
      </c>
      <c r="P1109" s="214">
        <f t="shared" si="354"/>
        <v>0</v>
      </c>
      <c r="Q1109" s="199">
        <f t="shared" si="350"/>
        <v>0</v>
      </c>
      <c r="R1109" s="253"/>
      <c r="S1109" s="252" t="s">
        <v>34</v>
      </c>
      <c r="T1109" s="201">
        <v>1250</v>
      </c>
      <c r="U1109" s="213">
        <v>0</v>
      </c>
      <c r="V1109" s="213">
        <v>0</v>
      </c>
      <c r="W1109" s="254">
        <v>0</v>
      </c>
      <c r="X1109" s="213" t="s">
        <v>907</v>
      </c>
      <c r="Y1109" s="214">
        <f t="shared" si="356"/>
        <v>0</v>
      </c>
      <c r="Z1109" s="199">
        <f t="shared" si="349"/>
        <v>0</v>
      </c>
      <c r="AA1109" s="461"/>
      <c r="AB1109" s="485"/>
      <c r="AC1109" s="486"/>
    </row>
    <row r="1110" spans="1:196" s="14" customFormat="1" ht="13.35" customHeight="1" x14ac:dyDescent="0.2">
      <c r="A1110" s="414"/>
      <c r="B1110" s="183"/>
      <c r="C1110" s="218"/>
      <c r="D1110" s="219"/>
      <c r="F1110" s="220"/>
      <c r="G1110" s="221"/>
      <c r="H1110" s="224"/>
      <c r="I1110" s="193">
        <v>17</v>
      </c>
      <c r="J1110" s="252" t="s">
        <v>34</v>
      </c>
      <c r="K1110" s="201">
        <v>1250</v>
      </c>
      <c r="L1110" s="213">
        <v>0</v>
      </c>
      <c r="M1110" s="213">
        <v>0</v>
      </c>
      <c r="N1110" s="254">
        <v>0</v>
      </c>
      <c r="O1110" s="213" t="s">
        <v>906</v>
      </c>
      <c r="P1110" s="214">
        <f t="shared" si="354"/>
        <v>0</v>
      </c>
      <c r="Q1110" s="199">
        <f t="shared" si="350"/>
        <v>0</v>
      </c>
      <c r="R1110" s="253"/>
      <c r="S1110" s="252" t="s">
        <v>34</v>
      </c>
      <c r="T1110" s="201">
        <v>1250</v>
      </c>
      <c r="U1110" s="213">
        <v>0</v>
      </c>
      <c r="V1110" s="213">
        <v>0</v>
      </c>
      <c r="W1110" s="254">
        <v>0</v>
      </c>
      <c r="X1110" s="213" t="s">
        <v>907</v>
      </c>
      <c r="Y1110" s="214">
        <f t="shared" si="356"/>
        <v>0</v>
      </c>
      <c r="Z1110" s="199">
        <f t="shared" si="349"/>
        <v>0</v>
      </c>
      <c r="AA1110" s="461"/>
      <c r="AB1110" s="485"/>
      <c r="AC1110" s="486"/>
    </row>
    <row r="1111" spans="1:196" s="14" customFormat="1" ht="13.35" customHeight="1" x14ac:dyDescent="0.2">
      <c r="A1111" s="414"/>
      <c r="B1111" s="183"/>
      <c r="C1111" s="218"/>
      <c r="D1111" s="219"/>
      <c r="F1111" s="220"/>
      <c r="G1111" s="221"/>
      <c r="H1111" s="224"/>
      <c r="I1111" s="193">
        <v>18</v>
      </c>
      <c r="J1111" s="252" t="s">
        <v>34</v>
      </c>
      <c r="K1111" s="201">
        <v>1250</v>
      </c>
      <c r="L1111" s="213">
        <v>0</v>
      </c>
      <c r="M1111" s="213">
        <v>0</v>
      </c>
      <c r="N1111" s="254">
        <v>0</v>
      </c>
      <c r="O1111" s="213" t="s">
        <v>906</v>
      </c>
      <c r="P1111" s="214">
        <f t="shared" si="354"/>
        <v>0</v>
      </c>
      <c r="Q1111" s="199">
        <f t="shared" si="350"/>
        <v>0</v>
      </c>
      <c r="R1111" s="253"/>
      <c r="S1111" s="252" t="s">
        <v>34</v>
      </c>
      <c r="T1111" s="201">
        <v>1250</v>
      </c>
      <c r="U1111" s="213">
        <v>0</v>
      </c>
      <c r="V1111" s="213">
        <v>0</v>
      </c>
      <c r="W1111" s="254">
        <v>0</v>
      </c>
      <c r="X1111" s="213" t="s">
        <v>907</v>
      </c>
      <c r="Y1111" s="214">
        <f t="shared" si="356"/>
        <v>0</v>
      </c>
      <c r="Z1111" s="199">
        <f t="shared" si="349"/>
        <v>0</v>
      </c>
      <c r="AA1111" s="461"/>
      <c r="AB1111" s="485"/>
      <c r="AC1111" s="486"/>
    </row>
    <row r="1112" spans="1:196" ht="13.35" customHeight="1" x14ac:dyDescent="0.2">
      <c r="A1112" s="414"/>
      <c r="B1112" s="183"/>
      <c r="C1112" s="218"/>
      <c r="D1112" s="219"/>
      <c r="E1112" s="14"/>
      <c r="F1112" s="220"/>
      <c r="G1112" s="221"/>
      <c r="H1112" s="224"/>
      <c r="I1112" s="193">
        <v>19</v>
      </c>
      <c r="J1112" s="252" t="s">
        <v>34</v>
      </c>
      <c r="K1112" s="201">
        <v>1250</v>
      </c>
      <c r="L1112" s="213">
        <v>0</v>
      </c>
      <c r="M1112" s="213">
        <v>0</v>
      </c>
      <c r="N1112" s="254">
        <v>0</v>
      </c>
      <c r="O1112" s="213" t="s">
        <v>906</v>
      </c>
      <c r="P1112" s="214">
        <f t="shared" si="354"/>
        <v>0</v>
      </c>
      <c r="Q1112" s="199">
        <f t="shared" si="350"/>
        <v>0</v>
      </c>
      <c r="R1112" s="253"/>
      <c r="S1112" s="252" t="s">
        <v>34</v>
      </c>
      <c r="T1112" s="201">
        <v>1250</v>
      </c>
      <c r="U1112" s="213">
        <v>0</v>
      </c>
      <c r="V1112" s="213">
        <v>0</v>
      </c>
      <c r="W1112" s="254">
        <v>0</v>
      </c>
      <c r="X1112" s="213" t="s">
        <v>907</v>
      </c>
      <c r="Y1112" s="214">
        <f t="shared" si="356"/>
        <v>0</v>
      </c>
      <c r="Z1112" s="199">
        <f t="shared" si="349"/>
        <v>0</v>
      </c>
      <c r="AA1112" s="461"/>
      <c r="AB1112" s="302"/>
      <c r="AC1112" s="486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  <c r="DT1112" s="14"/>
      <c r="DU1112" s="14"/>
      <c r="DV1112" s="14"/>
      <c r="DW1112" s="14"/>
      <c r="DX1112" s="14"/>
      <c r="DY1112" s="14"/>
      <c r="DZ1112" s="14"/>
      <c r="EA1112" s="14"/>
      <c r="EB1112" s="14"/>
      <c r="EC1112" s="14"/>
      <c r="ED1112" s="14"/>
      <c r="EE1112" s="14"/>
      <c r="EF1112" s="14"/>
      <c r="EG1112" s="14"/>
      <c r="EH1112" s="14"/>
      <c r="EI1112" s="14"/>
      <c r="EJ1112" s="14"/>
      <c r="EK1112" s="14"/>
      <c r="EL1112" s="14"/>
      <c r="EM1112" s="14"/>
      <c r="EN1112" s="14"/>
      <c r="EO1112" s="14"/>
      <c r="EP1112" s="14"/>
      <c r="EQ1112" s="14"/>
      <c r="ER1112" s="14"/>
      <c r="ES1112" s="14"/>
      <c r="ET1112" s="14"/>
      <c r="EU1112" s="14"/>
      <c r="EV1112" s="14"/>
      <c r="EW1112" s="14"/>
      <c r="EX1112" s="14"/>
      <c r="EY1112" s="14"/>
      <c r="EZ1112" s="14"/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/>
      <c r="FL1112" s="14"/>
      <c r="FM1112" s="14"/>
      <c r="FN1112" s="14"/>
      <c r="FO1112" s="14"/>
      <c r="FP1112" s="14"/>
      <c r="FQ1112" s="14"/>
      <c r="FR1112" s="14"/>
      <c r="FS1112" s="14"/>
      <c r="FT1112" s="14"/>
      <c r="FU1112" s="14"/>
    </row>
    <row r="1113" spans="1:196" ht="12.75" customHeight="1" thickBot="1" x14ac:dyDescent="0.25">
      <c r="A1113" s="415"/>
      <c r="B1113" s="227"/>
      <c r="C1113" s="228"/>
      <c r="D1113" s="229"/>
      <c r="E1113" s="242"/>
      <c r="F1113" s="255"/>
      <c r="G1113" s="232"/>
      <c r="H1113" s="233"/>
      <c r="I1113" s="256">
        <v>20</v>
      </c>
      <c r="J1113" s="257" t="s">
        <v>34</v>
      </c>
      <c r="K1113" s="235">
        <v>1250</v>
      </c>
      <c r="L1113" s="237">
        <v>0</v>
      </c>
      <c r="M1113" s="237">
        <v>0</v>
      </c>
      <c r="N1113" s="258">
        <v>0</v>
      </c>
      <c r="O1113" s="237" t="s">
        <v>906</v>
      </c>
      <c r="P1113" s="238">
        <f t="shared" si="354"/>
        <v>0</v>
      </c>
      <c r="Q1113" s="239">
        <f t="shared" si="350"/>
        <v>0</v>
      </c>
      <c r="R1113" s="240"/>
      <c r="S1113" s="257" t="s">
        <v>34</v>
      </c>
      <c r="T1113" s="235">
        <v>1250</v>
      </c>
      <c r="U1113" s="237">
        <v>0</v>
      </c>
      <c r="V1113" s="237">
        <v>0</v>
      </c>
      <c r="W1113" s="258">
        <v>0</v>
      </c>
      <c r="X1113" s="237" t="s">
        <v>907</v>
      </c>
      <c r="Y1113" s="238">
        <f t="shared" si="356"/>
        <v>0</v>
      </c>
      <c r="Z1113" s="239">
        <f t="shared" si="349"/>
        <v>0</v>
      </c>
      <c r="AA1113" s="462"/>
      <c r="AB1113" s="302"/>
      <c r="AC1113" s="486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/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4"/>
      <c r="EF1113" s="14"/>
      <c r="EG1113" s="14"/>
      <c r="EH1113" s="14"/>
      <c r="EI1113" s="14"/>
      <c r="EJ1113" s="14"/>
      <c r="EK1113" s="14"/>
      <c r="EL1113" s="14"/>
      <c r="EM1113" s="14"/>
      <c r="EN1113" s="14"/>
      <c r="EO1113" s="14"/>
      <c r="EP1113" s="14"/>
      <c r="EQ1113" s="14"/>
      <c r="ER1113" s="14"/>
      <c r="ES1113" s="14"/>
      <c r="ET1113" s="14"/>
      <c r="EU1113" s="14"/>
      <c r="EV1113" s="14"/>
      <c r="EW1113" s="14"/>
      <c r="EX1113" s="14"/>
      <c r="EY1113" s="14"/>
      <c r="EZ1113" s="14"/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/>
      <c r="FL1113" s="14"/>
      <c r="FM1113" s="14"/>
      <c r="FN1113" s="14"/>
      <c r="FO1113" s="14"/>
      <c r="FP1113" s="14"/>
      <c r="FQ1113" s="14"/>
      <c r="FR1113" s="14"/>
      <c r="FS1113" s="14"/>
      <c r="FT1113" s="14"/>
      <c r="FU1113" s="14"/>
    </row>
    <row r="1114" spans="1:196" ht="13.35" customHeight="1" thickBot="1" x14ac:dyDescent="0.25">
      <c r="A1114" s="407" t="s">
        <v>596</v>
      </c>
      <c r="B1114" s="292">
        <v>44862</v>
      </c>
      <c r="C1114" s="187">
        <v>0.69444444444444453</v>
      </c>
      <c r="D1114" s="293">
        <v>19</v>
      </c>
      <c r="E1114" s="189">
        <f>(MAX(L1114:N1114))/K1114/1.44</f>
        <v>0.62222222222222223</v>
      </c>
      <c r="F1114" s="190">
        <f>(MAX(U1114:W1114))/T1114/1.44</f>
        <v>0.33333333333333331</v>
      </c>
      <c r="G1114" s="264" t="s">
        <v>27</v>
      </c>
      <c r="H1114" s="193" t="s">
        <v>28</v>
      </c>
      <c r="I1114" s="193">
        <v>48001</v>
      </c>
      <c r="J1114" s="194" t="s">
        <v>29</v>
      </c>
      <c r="K1114" s="201">
        <v>1250</v>
      </c>
      <c r="L1114" s="249">
        <v>1120</v>
      </c>
      <c r="M1114" s="249">
        <v>560</v>
      </c>
      <c r="N1114" s="249">
        <v>440</v>
      </c>
      <c r="O1114" s="203" t="s">
        <v>542</v>
      </c>
      <c r="P1114" s="249">
        <f t="shared" si="354"/>
        <v>706.66666666666663</v>
      </c>
      <c r="Q1114" s="199">
        <f t="shared" si="350"/>
        <v>0.3716501333333333</v>
      </c>
      <c r="R1114" s="250" t="s">
        <v>31</v>
      </c>
      <c r="S1114" s="200" t="s">
        <v>36</v>
      </c>
      <c r="T1114" s="201">
        <v>1250</v>
      </c>
      <c r="U1114" s="249">
        <v>560</v>
      </c>
      <c r="V1114" s="249">
        <v>600</v>
      </c>
      <c r="W1114" s="251">
        <v>400</v>
      </c>
      <c r="X1114" s="203" t="s">
        <v>107</v>
      </c>
      <c r="Y1114" s="249">
        <f t="shared" si="356"/>
        <v>520</v>
      </c>
      <c r="Z1114" s="199">
        <f t="shared" si="349"/>
        <v>0.27347840000000001</v>
      </c>
      <c r="AA1114" s="463" t="s">
        <v>31</v>
      </c>
      <c r="AB1114" s="485">
        <f>Q1114+Z1114</f>
        <v>0.64512853333333331</v>
      </c>
      <c r="AC1114" s="486">
        <f t="shared" ref="AC1099:AC1162" si="357">T1114 - (AB1114*T1114)</f>
        <v>443.58933333333334</v>
      </c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  <c r="DT1114" s="14"/>
      <c r="DU1114" s="14"/>
      <c r="DV1114" s="14"/>
      <c r="DW1114" s="14"/>
      <c r="DX1114" s="14"/>
      <c r="DY1114" s="14"/>
      <c r="DZ1114" s="14"/>
      <c r="EA1114" s="14"/>
      <c r="EB1114" s="14"/>
      <c r="EC1114" s="14"/>
      <c r="ED1114" s="14"/>
      <c r="EE1114" s="14"/>
      <c r="EF1114" s="14"/>
      <c r="EG1114" s="14"/>
      <c r="EH1114" s="14"/>
      <c r="EI1114" s="14"/>
      <c r="EJ1114" s="14"/>
      <c r="EK1114" s="14"/>
      <c r="EL1114" s="14"/>
      <c r="EM1114" s="14"/>
      <c r="EN1114" s="14"/>
      <c r="EO1114" s="14"/>
      <c r="EP1114" s="14"/>
      <c r="EQ1114" s="14"/>
      <c r="ER1114" s="14"/>
      <c r="ES1114" s="14"/>
      <c r="ET1114" s="14"/>
      <c r="EU1114" s="14"/>
      <c r="EV1114" s="14"/>
      <c r="EW1114" s="14"/>
      <c r="EX1114" s="14"/>
      <c r="EY1114" s="14"/>
      <c r="EZ1114" s="14"/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/>
      <c r="FL1114" s="14"/>
      <c r="FM1114" s="14"/>
      <c r="FN1114" s="14"/>
      <c r="FO1114" s="14"/>
      <c r="FP1114" s="14"/>
      <c r="FQ1114" s="14"/>
      <c r="FR1114" s="14"/>
      <c r="FS1114" s="14"/>
      <c r="FT1114" s="14"/>
      <c r="FU1114" s="14"/>
      <c r="FV1114" s="14"/>
      <c r="FW1114" s="14"/>
      <c r="FX1114" s="14"/>
      <c r="FY1114" s="14"/>
      <c r="FZ1114" s="14"/>
      <c r="GA1114" s="14"/>
      <c r="GB1114" s="14"/>
      <c r="GC1114" s="14"/>
      <c r="GD1114" s="14"/>
      <c r="GE1114" s="14"/>
      <c r="GF1114" s="14"/>
      <c r="GG1114" s="14"/>
      <c r="GH1114" s="14"/>
      <c r="GI1114" s="14"/>
      <c r="GJ1114" s="14"/>
      <c r="GK1114" s="14"/>
      <c r="GL1114" s="14"/>
      <c r="GM1114" s="14"/>
      <c r="GN1114" s="14"/>
    </row>
    <row r="1115" spans="1:196" ht="13.35" customHeight="1" thickBot="1" x14ac:dyDescent="0.25">
      <c r="A1115" s="408"/>
      <c r="B1115" s="183"/>
      <c r="C1115" s="218"/>
      <c r="D1115" s="219"/>
      <c r="E1115" s="189">
        <f>(MAX(L1115:N1115))/K1115/1.44</f>
        <v>0</v>
      </c>
      <c r="F1115" s="190">
        <f>(MAX(U1115:W1115))/T1115/1.44</f>
        <v>0</v>
      </c>
      <c r="G1115" s="221"/>
      <c r="H1115" s="224"/>
      <c r="I1115" s="193"/>
      <c r="J1115" s="257" t="s">
        <v>37</v>
      </c>
      <c r="K1115" s="235">
        <v>1250</v>
      </c>
      <c r="L1115" s="237" t="s">
        <v>31</v>
      </c>
      <c r="M1115" s="237" t="s">
        <v>31</v>
      </c>
      <c r="N1115" s="237" t="s">
        <v>31</v>
      </c>
      <c r="O1115" s="237" t="s">
        <v>542</v>
      </c>
      <c r="P1115" s="238" t="e">
        <f t="shared" si="354"/>
        <v>#VALUE!</v>
      </c>
      <c r="Q1115" s="239" t="e">
        <f t="shared" si="350"/>
        <v>#VALUE!</v>
      </c>
      <c r="R1115" s="240"/>
      <c r="S1115" s="307" t="s">
        <v>36</v>
      </c>
      <c r="T1115" s="235">
        <v>1250</v>
      </c>
      <c r="U1115" s="237" t="s">
        <v>31</v>
      </c>
      <c r="V1115" s="237" t="s">
        <v>31</v>
      </c>
      <c r="W1115" s="258" t="s">
        <v>31</v>
      </c>
      <c r="X1115" s="237" t="s">
        <v>107</v>
      </c>
      <c r="Y1115" s="238" t="e">
        <f t="shared" si="356"/>
        <v>#VALUE!</v>
      </c>
      <c r="Z1115" s="239" t="e">
        <f t="shared" si="349"/>
        <v>#VALUE!</v>
      </c>
      <c r="AA1115" s="462"/>
      <c r="AB1115" s="485"/>
      <c r="AC1115" s="486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  <c r="FS1115" s="14"/>
      <c r="FT1115" s="14"/>
      <c r="FU1115" s="14"/>
      <c r="FV1115" s="14"/>
      <c r="FW1115" s="14"/>
      <c r="FX1115" s="14"/>
      <c r="FY1115" s="14"/>
      <c r="FZ1115" s="14"/>
      <c r="GA1115" s="14"/>
      <c r="GB1115" s="14"/>
      <c r="GC1115" s="14"/>
      <c r="GD1115" s="14"/>
      <c r="GE1115" s="14"/>
      <c r="GF1115" s="14"/>
      <c r="GG1115" s="14"/>
      <c r="GH1115" s="14"/>
      <c r="GI1115" s="14"/>
      <c r="GJ1115" s="14"/>
      <c r="GK1115" s="14"/>
      <c r="GL1115" s="14"/>
      <c r="GM1115" s="14"/>
      <c r="GN1115" s="14"/>
    </row>
    <row r="1116" spans="1:196" ht="13.35" customHeight="1" thickBot="1" x14ac:dyDescent="0.25">
      <c r="A1116" s="408"/>
      <c r="B1116" s="292">
        <v>44862</v>
      </c>
      <c r="C1116" s="187">
        <v>0.75</v>
      </c>
      <c r="D1116" s="293">
        <v>19</v>
      </c>
      <c r="E1116" s="189">
        <f>(MAX(L1116:N1116))/K1116/1.44</f>
        <v>6.9444444444444448E-2</v>
      </c>
      <c r="F1116" s="190">
        <f>(MAX(U1116:W1116))/T1116/1.44</f>
        <v>0.11805555555555557</v>
      </c>
      <c r="G1116" s="191" t="s">
        <v>35</v>
      </c>
      <c r="H1116" s="192" t="s">
        <v>28</v>
      </c>
      <c r="I1116" s="192">
        <v>48002</v>
      </c>
      <c r="J1116" s="194" t="s">
        <v>29</v>
      </c>
      <c r="K1116" s="201">
        <v>2000</v>
      </c>
      <c r="L1116" s="249">
        <f>SUM(L1117:L1117)</f>
        <v>185</v>
      </c>
      <c r="M1116" s="249">
        <f>SUM(M1117:M1117)</f>
        <v>192</v>
      </c>
      <c r="N1116" s="249">
        <f>SUM(N1117:N1117)</f>
        <v>200</v>
      </c>
      <c r="O1116" s="197" t="s">
        <v>370</v>
      </c>
      <c r="P1116" s="249">
        <f t="shared" si="354"/>
        <v>192.33333333333334</v>
      </c>
      <c r="Q1116" s="199">
        <f t="shared" si="350"/>
        <v>6.3219966666666669E-2</v>
      </c>
      <c r="R1116" s="250" t="s">
        <v>31</v>
      </c>
      <c r="S1116" s="200" t="s">
        <v>36</v>
      </c>
      <c r="T1116" s="201">
        <v>2000</v>
      </c>
      <c r="U1116" s="249">
        <f>SUM(U1117:U1117)</f>
        <v>340</v>
      </c>
      <c r="V1116" s="249">
        <f>SUM(V1117:V1117)</f>
        <v>180</v>
      </c>
      <c r="W1116" s="251">
        <f>SUM(W1117:W1117)</f>
        <v>160</v>
      </c>
      <c r="X1116" s="203" t="s">
        <v>371</v>
      </c>
      <c r="Y1116" s="249">
        <f t="shared" si="356"/>
        <v>226.66666666666666</v>
      </c>
      <c r="Z1116" s="199">
        <f t="shared" si="349"/>
        <v>7.4505333333333326E-2</v>
      </c>
      <c r="AA1116" s="463" t="s">
        <v>31</v>
      </c>
      <c r="AB1116" s="485">
        <f>Q1116+Z1116</f>
        <v>0.13772529999999999</v>
      </c>
      <c r="AC1116" s="486">
        <f t="shared" si="357"/>
        <v>1724.5493999999999</v>
      </c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  <c r="DT1116" s="14"/>
      <c r="DU1116" s="14"/>
      <c r="DV1116" s="14"/>
      <c r="DW1116" s="14"/>
      <c r="DX1116" s="14"/>
      <c r="DY1116" s="14"/>
      <c r="DZ1116" s="14"/>
      <c r="EA1116" s="14"/>
      <c r="EB1116" s="14"/>
      <c r="EC1116" s="14"/>
      <c r="ED1116" s="14"/>
      <c r="EE1116" s="14"/>
      <c r="EF1116" s="14"/>
      <c r="EG1116" s="14"/>
      <c r="EH1116" s="14"/>
      <c r="EI1116" s="14"/>
      <c r="EJ1116" s="14"/>
      <c r="EK1116" s="14"/>
      <c r="EL1116" s="14"/>
      <c r="EM1116" s="14"/>
      <c r="EN1116" s="14"/>
      <c r="EO1116" s="14"/>
      <c r="EP1116" s="14"/>
      <c r="EQ1116" s="14"/>
      <c r="ER1116" s="14"/>
      <c r="ES1116" s="14"/>
      <c r="ET1116" s="14"/>
      <c r="EU1116" s="14"/>
      <c r="EV1116" s="14"/>
      <c r="EW1116" s="14"/>
      <c r="EX1116" s="14"/>
      <c r="EY1116" s="14"/>
      <c r="EZ1116" s="14"/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/>
      <c r="FL1116" s="14"/>
      <c r="FM1116" s="14"/>
      <c r="FN1116" s="14"/>
      <c r="FO1116" s="14"/>
      <c r="FP1116" s="14"/>
      <c r="FQ1116" s="14"/>
      <c r="FR1116" s="14"/>
      <c r="FS1116" s="14"/>
      <c r="FT1116" s="14"/>
      <c r="FU1116" s="14"/>
      <c r="FV1116" s="14"/>
      <c r="FW1116" s="14"/>
      <c r="FX1116" s="14"/>
      <c r="FY1116" s="14"/>
      <c r="FZ1116" s="14"/>
      <c r="GA1116" s="14"/>
      <c r="GB1116" s="14"/>
      <c r="GC1116" s="14"/>
      <c r="GD1116" s="14"/>
      <c r="GE1116" s="14"/>
      <c r="GF1116" s="14"/>
      <c r="GG1116" s="14"/>
      <c r="GH1116" s="14"/>
      <c r="GI1116" s="14"/>
      <c r="GJ1116" s="14"/>
      <c r="GK1116" s="14"/>
      <c r="GL1116" s="14"/>
      <c r="GM1116" s="14"/>
      <c r="GN1116" s="14"/>
    </row>
    <row r="1117" spans="1:196" ht="13.35" customHeight="1" thickBot="1" x14ac:dyDescent="0.25">
      <c r="A1117" s="408"/>
      <c r="B1117" s="227"/>
      <c r="C1117" s="228"/>
      <c r="D1117" s="229"/>
      <c r="E1117" s="242"/>
      <c r="F1117" s="255"/>
      <c r="G1117" s="232"/>
      <c r="H1117" s="233"/>
      <c r="I1117" s="256"/>
      <c r="J1117" s="257" t="s">
        <v>916</v>
      </c>
      <c r="K1117" s="235">
        <v>2000</v>
      </c>
      <c r="L1117" s="237">
        <v>185</v>
      </c>
      <c r="M1117" s="237">
        <v>192</v>
      </c>
      <c r="N1117" s="237">
        <v>200</v>
      </c>
      <c r="O1117" s="261" t="s">
        <v>370</v>
      </c>
      <c r="P1117" s="238">
        <f t="shared" si="354"/>
        <v>192.33333333333334</v>
      </c>
      <c r="Q1117" s="262">
        <f t="shared" si="350"/>
        <v>6.3219966666666669E-2</v>
      </c>
      <c r="R1117" s="263"/>
      <c r="S1117" s="257" t="s">
        <v>916</v>
      </c>
      <c r="T1117" s="235">
        <v>2000</v>
      </c>
      <c r="U1117" s="237">
        <v>340</v>
      </c>
      <c r="V1117" s="237">
        <v>180</v>
      </c>
      <c r="W1117" s="258">
        <v>160</v>
      </c>
      <c r="X1117" s="237" t="s">
        <v>371</v>
      </c>
      <c r="Y1117" s="238">
        <f t="shared" si="356"/>
        <v>226.66666666666666</v>
      </c>
      <c r="Z1117" s="262">
        <f t="shared" si="349"/>
        <v>7.4505333333333326E-2</v>
      </c>
      <c r="AA1117" s="462"/>
      <c r="AB1117" s="302"/>
      <c r="AC1117" s="486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  <c r="DT1117" s="14"/>
      <c r="DU1117" s="14"/>
      <c r="DV1117" s="14"/>
      <c r="DW1117" s="14"/>
      <c r="DX1117" s="14"/>
      <c r="DY1117" s="14"/>
      <c r="DZ1117" s="14"/>
      <c r="EA1117" s="14"/>
      <c r="EB1117" s="14"/>
      <c r="EC1117" s="14"/>
      <c r="ED1117" s="14"/>
      <c r="EE1117" s="14"/>
      <c r="EF1117" s="14"/>
      <c r="EG1117" s="14"/>
      <c r="EH1117" s="14"/>
      <c r="EI1117" s="14"/>
      <c r="EJ1117" s="14"/>
      <c r="EK1117" s="14"/>
      <c r="EL1117" s="14"/>
      <c r="EM1117" s="14"/>
      <c r="EN1117" s="14"/>
      <c r="EO1117" s="14"/>
      <c r="EP1117" s="14"/>
      <c r="EQ1117" s="14"/>
      <c r="ER1117" s="14"/>
      <c r="ES1117" s="14"/>
      <c r="ET1117" s="14"/>
      <c r="EU1117" s="14"/>
      <c r="EV1117" s="14"/>
      <c r="EW1117" s="14"/>
      <c r="EX1117" s="14"/>
      <c r="EY1117" s="14"/>
      <c r="EZ1117" s="14"/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/>
      <c r="FL1117" s="14"/>
      <c r="FM1117" s="14"/>
      <c r="FN1117" s="14"/>
      <c r="FO1117" s="14"/>
      <c r="FP1117" s="14"/>
      <c r="FQ1117" s="14"/>
      <c r="FR1117" s="14"/>
      <c r="FS1117" s="14"/>
      <c r="FT1117" s="14"/>
      <c r="FU1117" s="14"/>
    </row>
    <row r="1118" spans="1:196" ht="13.35" customHeight="1" thickBot="1" x14ac:dyDescent="0.25">
      <c r="A1118" s="408"/>
      <c r="B1118" s="292">
        <v>44862</v>
      </c>
      <c r="C1118" s="187">
        <v>0.74305555555555547</v>
      </c>
      <c r="D1118" s="188">
        <v>20</v>
      </c>
      <c r="E1118" s="189">
        <f>(MAX(L1118:N1118))/K1118/1.44</f>
        <v>2.013888888888889E-2</v>
      </c>
      <c r="F1118" s="190">
        <f>(MAX(U1118:W1118))/T1118/1.44</f>
        <v>3.5416666666666666E-2</v>
      </c>
      <c r="G1118" s="191" t="s">
        <v>172</v>
      </c>
      <c r="H1118" s="192" t="s">
        <v>28</v>
      </c>
      <c r="I1118" s="337">
        <v>48003</v>
      </c>
      <c r="J1118" s="330" t="s">
        <v>42</v>
      </c>
      <c r="K1118" s="331">
        <v>2000</v>
      </c>
      <c r="L1118" s="338">
        <v>52</v>
      </c>
      <c r="M1118" s="338">
        <v>56</v>
      </c>
      <c r="N1118" s="338">
        <v>58</v>
      </c>
      <c r="O1118" s="339" t="s">
        <v>30</v>
      </c>
      <c r="P1118" s="333">
        <f t="shared" ref="P1118" si="358">(L1118+M1118+N1118)/3</f>
        <v>55.333333333333336</v>
      </c>
      <c r="Q1118" s="334">
        <f t="shared" si="350"/>
        <v>1.8188066666666669E-2</v>
      </c>
      <c r="R1118" s="334" t="s">
        <v>31</v>
      </c>
      <c r="S1118" s="340" t="s">
        <v>36</v>
      </c>
      <c r="T1118" s="331">
        <v>2000</v>
      </c>
      <c r="U1118" s="338">
        <v>102</v>
      </c>
      <c r="V1118" s="338">
        <v>89</v>
      </c>
      <c r="W1118" s="341">
        <v>92</v>
      </c>
      <c r="X1118" s="339" t="s">
        <v>30</v>
      </c>
      <c r="Y1118" s="333">
        <f>(U1118+V1118+W1118)/3</f>
        <v>94.333333333333329</v>
      </c>
      <c r="Z1118" s="334">
        <f t="shared" si="349"/>
        <v>3.1007366666666668E-2</v>
      </c>
      <c r="AA1118" s="481" t="s">
        <v>31</v>
      </c>
      <c r="AB1118" s="485">
        <f>Q1118+Z1118</f>
        <v>4.9195433333333337E-2</v>
      </c>
      <c r="AC1118" s="486">
        <f t="shared" si="357"/>
        <v>1901.6091333333334</v>
      </c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</row>
    <row r="1119" spans="1:196" ht="13.35" customHeight="1" thickBot="1" x14ac:dyDescent="0.25">
      <c r="A1119" s="408"/>
      <c r="B1119" s="292">
        <v>44862</v>
      </c>
      <c r="C1119" s="187">
        <v>0.74305555555555547</v>
      </c>
      <c r="D1119" s="188">
        <v>20</v>
      </c>
      <c r="E1119" s="189">
        <f>(MAX(L1119:N1119))/K1119/1.44</f>
        <v>5.3472222222222227E-2</v>
      </c>
      <c r="F1119" s="190">
        <f>(MAX(U1119:W1119))/T1119/1.44</f>
        <v>6.25E-2</v>
      </c>
      <c r="G1119" s="191" t="s">
        <v>172</v>
      </c>
      <c r="H1119" s="192" t="s">
        <v>28</v>
      </c>
      <c r="I1119" s="337">
        <v>48004</v>
      </c>
      <c r="J1119" s="330" t="s">
        <v>42</v>
      </c>
      <c r="K1119" s="331">
        <v>2000</v>
      </c>
      <c r="L1119" s="338">
        <v>154</v>
      </c>
      <c r="M1119" s="338">
        <v>147</v>
      </c>
      <c r="N1119" s="338">
        <v>104</v>
      </c>
      <c r="O1119" s="339" t="s">
        <v>30</v>
      </c>
      <c r="P1119" s="333">
        <f t="shared" si="354"/>
        <v>135</v>
      </c>
      <c r="Q1119" s="334">
        <f t="shared" ref="Q1119" si="359">1.73*0.38*P1119/K1119</f>
        <v>4.4374499999999997E-2</v>
      </c>
      <c r="R1119" s="334" t="s">
        <v>31</v>
      </c>
      <c r="S1119" s="340" t="s">
        <v>36</v>
      </c>
      <c r="T1119" s="331">
        <v>2000</v>
      </c>
      <c r="U1119" s="338">
        <v>153</v>
      </c>
      <c r="V1119" s="338">
        <v>177</v>
      </c>
      <c r="W1119" s="341">
        <v>180</v>
      </c>
      <c r="X1119" s="339" t="s">
        <v>30</v>
      </c>
      <c r="Y1119" s="333">
        <f>(U1119+V1119+W1119)/3</f>
        <v>170</v>
      </c>
      <c r="Z1119" s="334">
        <f t="shared" ref="Z1119" si="360">1.73*0.38*Y1119/T1119</f>
        <v>5.5878999999999998E-2</v>
      </c>
      <c r="AA1119" s="481" t="s">
        <v>31</v>
      </c>
      <c r="AB1119" s="485">
        <f>Q1119+Z1119</f>
        <v>0.1002535</v>
      </c>
      <c r="AC1119" s="486">
        <f t="shared" si="357"/>
        <v>1799.4929999999999</v>
      </c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</row>
    <row r="1120" spans="1:196" ht="13.35" customHeight="1" thickBot="1" x14ac:dyDescent="0.25">
      <c r="A1120" s="407" t="s">
        <v>517</v>
      </c>
      <c r="B1120" s="186">
        <v>44868</v>
      </c>
      <c r="C1120" s="187">
        <v>0.60416666666666663</v>
      </c>
      <c r="D1120" s="188">
        <v>5</v>
      </c>
      <c r="E1120" s="189">
        <f>(MAX(L1120:N1120))/K1120/1.44</f>
        <v>6.9444444444444448E-2</v>
      </c>
      <c r="F1120" s="190">
        <f>(MAX(U1120:W1120))/T1120/1.44</f>
        <v>6.6840277777777776E-2</v>
      </c>
      <c r="G1120" s="191" t="s">
        <v>27</v>
      </c>
      <c r="H1120" s="192" t="s">
        <v>28</v>
      </c>
      <c r="I1120" s="193">
        <v>45001</v>
      </c>
      <c r="J1120" s="194" t="s">
        <v>42</v>
      </c>
      <c r="K1120" s="195">
        <v>1600</v>
      </c>
      <c r="L1120" s="196">
        <f>SUM(L1121:L1148)</f>
        <v>116</v>
      </c>
      <c r="M1120" s="196">
        <f>SUM(M1121:M1148)</f>
        <v>160</v>
      </c>
      <c r="N1120" s="196">
        <f>SUM(N1121:N1148)</f>
        <v>140</v>
      </c>
      <c r="O1120" s="197" t="s">
        <v>837</v>
      </c>
      <c r="P1120" s="198">
        <f t="shared" si="339"/>
        <v>138.66666666666666</v>
      </c>
      <c r="Q1120" s="199">
        <f t="shared" si="350"/>
        <v>5.697466666666666E-2</v>
      </c>
      <c r="R1120" s="199" t="s">
        <v>31</v>
      </c>
      <c r="S1120" s="200" t="s">
        <v>36</v>
      </c>
      <c r="T1120" s="201">
        <v>1600</v>
      </c>
      <c r="U1120" s="196">
        <f>SUM(U1121:U1148)</f>
        <v>113</v>
      </c>
      <c r="V1120" s="196">
        <f>SUM(V1121:V1148)</f>
        <v>154</v>
      </c>
      <c r="W1120" s="202">
        <f>SUM(W1121:W1148)</f>
        <v>112</v>
      </c>
      <c r="X1120" s="203" t="s">
        <v>839</v>
      </c>
      <c r="Y1120" s="198">
        <f>(U1120+V1120+W1120)/3</f>
        <v>126.33333333333333</v>
      </c>
      <c r="Z1120" s="199">
        <f t="shared" si="349"/>
        <v>5.190720833333333E-2</v>
      </c>
      <c r="AA1120" s="463" t="s">
        <v>31</v>
      </c>
      <c r="AB1120" s="485">
        <f>Q1120+Z1120</f>
        <v>0.10888187499999999</v>
      </c>
      <c r="AC1120" s="486">
        <f t="shared" si="357"/>
        <v>1425.789</v>
      </c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</row>
    <row r="1121" spans="1:64" s="14" customFormat="1" ht="13.35" customHeight="1" x14ac:dyDescent="0.2">
      <c r="A1121" s="408"/>
      <c r="B1121" s="204"/>
      <c r="C1121" s="205"/>
      <c r="D1121" s="206"/>
      <c r="F1121" s="207"/>
      <c r="G1121" s="208"/>
      <c r="H1121" s="209"/>
      <c r="I1121" s="209">
        <v>1</v>
      </c>
      <c r="J1121" s="210" t="s">
        <v>34</v>
      </c>
      <c r="K1121" s="211">
        <v>1600</v>
      </c>
      <c r="L1121" s="212">
        <v>0</v>
      </c>
      <c r="M1121" s="212">
        <v>0</v>
      </c>
      <c r="N1121" s="212">
        <v>0</v>
      </c>
      <c r="O1121" s="213" t="s">
        <v>837</v>
      </c>
      <c r="P1121" s="214">
        <f t="shared" si="339"/>
        <v>0</v>
      </c>
      <c r="Q1121" s="199">
        <f t="shared" si="350"/>
        <v>0</v>
      </c>
      <c r="R1121" s="215"/>
      <c r="S1121" s="210" t="s">
        <v>34</v>
      </c>
      <c r="T1121" s="216">
        <v>1600</v>
      </c>
      <c r="U1121" s="212">
        <v>0</v>
      </c>
      <c r="V1121" s="212">
        <v>0</v>
      </c>
      <c r="W1121" s="217">
        <v>0</v>
      </c>
      <c r="X1121" s="213" t="s">
        <v>839</v>
      </c>
      <c r="Y1121" s="214">
        <f t="shared" ref="Y1121:Y1148" si="361">(U1121+V1121+W1121)/3</f>
        <v>0</v>
      </c>
      <c r="Z1121" s="199">
        <f t="shared" si="349"/>
        <v>0</v>
      </c>
      <c r="AA1121" s="464"/>
      <c r="AB1121" s="485"/>
      <c r="AC1121" s="486"/>
    </row>
    <row r="1122" spans="1:64" s="14" customFormat="1" ht="13.35" customHeight="1" x14ac:dyDescent="0.2">
      <c r="A1122" s="408"/>
      <c r="B1122" s="183"/>
      <c r="C1122" s="218"/>
      <c r="D1122" s="219"/>
      <c r="F1122" s="220"/>
      <c r="G1122" s="221"/>
      <c r="H1122" s="209"/>
      <c r="I1122" s="209">
        <v>2</v>
      </c>
      <c r="J1122" s="210" t="s">
        <v>34</v>
      </c>
      <c r="K1122" s="211">
        <v>1600</v>
      </c>
      <c r="L1122" s="212">
        <v>0</v>
      </c>
      <c r="M1122" s="212">
        <v>0</v>
      </c>
      <c r="N1122" s="212">
        <v>0</v>
      </c>
      <c r="O1122" s="213" t="s">
        <v>837</v>
      </c>
      <c r="P1122" s="214">
        <f t="shared" si="339"/>
        <v>0</v>
      </c>
      <c r="Q1122" s="199">
        <f t="shared" si="350"/>
        <v>0</v>
      </c>
      <c r="R1122" s="215"/>
      <c r="S1122" s="210" t="s">
        <v>838</v>
      </c>
      <c r="T1122" s="216">
        <v>1600</v>
      </c>
      <c r="U1122" s="212">
        <v>0</v>
      </c>
      <c r="V1122" s="212">
        <v>0</v>
      </c>
      <c r="W1122" s="217">
        <v>0</v>
      </c>
      <c r="X1122" s="213" t="s">
        <v>839</v>
      </c>
      <c r="Y1122" s="214">
        <f t="shared" si="361"/>
        <v>0</v>
      </c>
      <c r="Z1122" s="199">
        <f t="shared" si="349"/>
        <v>0</v>
      </c>
      <c r="AA1122" s="461"/>
      <c r="AB1122" s="485"/>
      <c r="AC1122" s="486"/>
    </row>
    <row r="1123" spans="1:64" s="14" customFormat="1" ht="12.75" customHeight="1" x14ac:dyDescent="0.2">
      <c r="A1123" s="408"/>
      <c r="B1123" s="183"/>
      <c r="C1123" s="218"/>
      <c r="D1123" s="219"/>
      <c r="F1123" s="220"/>
      <c r="G1123" s="221"/>
      <c r="H1123" s="209"/>
      <c r="I1123" s="209">
        <v>3</v>
      </c>
      <c r="J1123" s="210" t="s">
        <v>34</v>
      </c>
      <c r="K1123" s="211">
        <v>1600</v>
      </c>
      <c r="L1123" s="212">
        <v>0</v>
      </c>
      <c r="M1123" s="212">
        <v>0</v>
      </c>
      <c r="N1123" s="212">
        <v>0</v>
      </c>
      <c r="O1123" s="213" t="s">
        <v>837</v>
      </c>
      <c r="P1123" s="214">
        <f t="shared" si="339"/>
        <v>0</v>
      </c>
      <c r="Q1123" s="199">
        <f t="shared" si="350"/>
        <v>0</v>
      </c>
      <c r="R1123" s="215"/>
      <c r="S1123" s="210" t="s">
        <v>34</v>
      </c>
      <c r="T1123" s="216">
        <v>1600</v>
      </c>
      <c r="U1123" s="212">
        <v>0</v>
      </c>
      <c r="V1123" s="212">
        <v>0</v>
      </c>
      <c r="W1123" s="217">
        <v>0</v>
      </c>
      <c r="X1123" s="213" t="s">
        <v>839</v>
      </c>
      <c r="Y1123" s="214">
        <f t="shared" si="361"/>
        <v>0</v>
      </c>
      <c r="Z1123" s="199">
        <f t="shared" si="349"/>
        <v>0</v>
      </c>
      <c r="AA1123" s="461"/>
      <c r="AB1123" s="485"/>
      <c r="AC1123" s="486"/>
    </row>
    <row r="1124" spans="1:64" s="14" customFormat="1" ht="13.35" customHeight="1" x14ac:dyDescent="0.2">
      <c r="A1124" s="408"/>
      <c r="B1124" s="183"/>
      <c r="C1124" s="218"/>
      <c r="D1124" s="219"/>
      <c r="F1124" s="220"/>
      <c r="G1124" s="221"/>
      <c r="H1124" s="209"/>
      <c r="I1124" s="209">
        <v>4</v>
      </c>
      <c r="J1124" s="210" t="s">
        <v>34</v>
      </c>
      <c r="K1124" s="211">
        <v>1600</v>
      </c>
      <c r="L1124" s="212">
        <v>0</v>
      </c>
      <c r="M1124" s="212">
        <v>0</v>
      </c>
      <c r="N1124" s="212">
        <v>0</v>
      </c>
      <c r="O1124" s="213" t="s">
        <v>837</v>
      </c>
      <c r="P1124" s="214">
        <f t="shared" si="339"/>
        <v>0</v>
      </c>
      <c r="Q1124" s="199">
        <f t="shared" si="350"/>
        <v>0</v>
      </c>
      <c r="R1124" s="215"/>
      <c r="S1124" s="210" t="s">
        <v>34</v>
      </c>
      <c r="T1124" s="216">
        <v>1600</v>
      </c>
      <c r="U1124" s="212">
        <v>0</v>
      </c>
      <c r="V1124" s="212">
        <v>0</v>
      </c>
      <c r="W1124" s="217">
        <v>0</v>
      </c>
      <c r="X1124" s="213" t="s">
        <v>839</v>
      </c>
      <c r="Y1124" s="214">
        <f t="shared" si="361"/>
        <v>0</v>
      </c>
      <c r="Z1124" s="199">
        <f t="shared" si="349"/>
        <v>0</v>
      </c>
      <c r="AA1124" s="461"/>
      <c r="AB1124" s="485"/>
      <c r="AC1124" s="486"/>
    </row>
    <row r="1125" spans="1:64" s="14" customFormat="1" ht="13.35" customHeight="1" x14ac:dyDescent="0.2">
      <c r="A1125" s="408"/>
      <c r="B1125" s="183"/>
      <c r="C1125" s="218"/>
      <c r="D1125" s="219"/>
      <c r="F1125" s="220"/>
      <c r="G1125" s="221"/>
      <c r="H1125" s="209"/>
      <c r="I1125" s="209">
        <v>5</v>
      </c>
      <c r="J1125" s="210" t="s">
        <v>34</v>
      </c>
      <c r="K1125" s="211">
        <v>1600</v>
      </c>
      <c r="L1125" s="212">
        <v>0</v>
      </c>
      <c r="M1125" s="212">
        <v>0</v>
      </c>
      <c r="N1125" s="212">
        <v>0</v>
      </c>
      <c r="O1125" s="213" t="s">
        <v>837</v>
      </c>
      <c r="P1125" s="214">
        <f t="shared" si="339"/>
        <v>0</v>
      </c>
      <c r="Q1125" s="199">
        <f t="shared" si="350"/>
        <v>0</v>
      </c>
      <c r="R1125" s="215"/>
      <c r="S1125" s="210" t="s">
        <v>34</v>
      </c>
      <c r="T1125" s="216">
        <v>1600</v>
      </c>
      <c r="U1125" s="212">
        <v>0</v>
      </c>
      <c r="V1125" s="212">
        <v>0</v>
      </c>
      <c r="W1125" s="217">
        <v>0</v>
      </c>
      <c r="X1125" s="213" t="s">
        <v>839</v>
      </c>
      <c r="Y1125" s="214">
        <f t="shared" si="361"/>
        <v>0</v>
      </c>
      <c r="Z1125" s="199">
        <f t="shared" si="349"/>
        <v>0</v>
      </c>
      <c r="AA1125" s="461"/>
      <c r="AB1125" s="485"/>
      <c r="AC1125" s="486"/>
    </row>
    <row r="1126" spans="1:64" s="14" customFormat="1" ht="13.35" customHeight="1" x14ac:dyDescent="0.2">
      <c r="A1126" s="408"/>
      <c r="B1126" s="183"/>
      <c r="C1126" s="218"/>
      <c r="D1126" s="219"/>
      <c r="F1126" s="220"/>
      <c r="G1126" s="221"/>
      <c r="H1126" s="209"/>
      <c r="I1126" s="209">
        <v>6</v>
      </c>
      <c r="J1126" s="210" t="s">
        <v>34</v>
      </c>
      <c r="K1126" s="211">
        <v>1600</v>
      </c>
      <c r="L1126" s="212">
        <v>0</v>
      </c>
      <c r="M1126" s="212">
        <v>0</v>
      </c>
      <c r="N1126" s="212">
        <v>0</v>
      </c>
      <c r="O1126" s="213" t="s">
        <v>837</v>
      </c>
      <c r="P1126" s="214">
        <f t="shared" si="339"/>
        <v>0</v>
      </c>
      <c r="Q1126" s="199">
        <f t="shared" si="350"/>
        <v>0</v>
      </c>
      <c r="R1126" s="215"/>
      <c r="S1126" s="210" t="s">
        <v>34</v>
      </c>
      <c r="T1126" s="216">
        <v>1600</v>
      </c>
      <c r="U1126" s="212">
        <v>0</v>
      </c>
      <c r="V1126" s="212">
        <v>0</v>
      </c>
      <c r="W1126" s="217">
        <v>0</v>
      </c>
      <c r="X1126" s="213" t="s">
        <v>839</v>
      </c>
      <c r="Y1126" s="214">
        <f t="shared" si="361"/>
        <v>0</v>
      </c>
      <c r="Z1126" s="199">
        <f t="shared" si="349"/>
        <v>0</v>
      </c>
      <c r="AA1126" s="461"/>
      <c r="AB1126" s="485"/>
      <c r="AC1126" s="486"/>
    </row>
    <row r="1127" spans="1:64" s="14" customFormat="1" ht="13.35" customHeight="1" x14ac:dyDescent="0.2">
      <c r="A1127" s="408"/>
      <c r="B1127" s="183"/>
      <c r="C1127" s="218"/>
      <c r="D1127" s="219"/>
      <c r="F1127" s="220"/>
      <c r="G1127" s="221"/>
      <c r="H1127" s="209"/>
      <c r="I1127" s="209">
        <v>7</v>
      </c>
      <c r="J1127" s="210" t="s">
        <v>34</v>
      </c>
      <c r="K1127" s="211">
        <v>1600</v>
      </c>
      <c r="L1127" s="212">
        <v>0</v>
      </c>
      <c r="M1127" s="212">
        <v>0</v>
      </c>
      <c r="N1127" s="212">
        <v>0</v>
      </c>
      <c r="O1127" s="213" t="s">
        <v>837</v>
      </c>
      <c r="P1127" s="214">
        <f t="shared" si="339"/>
        <v>0</v>
      </c>
      <c r="Q1127" s="199">
        <f t="shared" si="350"/>
        <v>0</v>
      </c>
      <c r="R1127" s="215"/>
      <c r="S1127" s="210" t="s">
        <v>34</v>
      </c>
      <c r="T1127" s="216">
        <v>1600</v>
      </c>
      <c r="U1127" s="212">
        <v>0</v>
      </c>
      <c r="V1127" s="212">
        <v>0</v>
      </c>
      <c r="W1127" s="217">
        <v>0</v>
      </c>
      <c r="X1127" s="213" t="s">
        <v>839</v>
      </c>
      <c r="Y1127" s="214">
        <f t="shared" si="361"/>
        <v>0</v>
      </c>
      <c r="Z1127" s="199">
        <f t="shared" si="349"/>
        <v>0</v>
      </c>
      <c r="AA1127" s="461"/>
      <c r="AB1127" s="485"/>
      <c r="AC1127" s="486"/>
    </row>
    <row r="1128" spans="1:64" s="14" customFormat="1" ht="13.35" customHeight="1" x14ac:dyDescent="0.2">
      <c r="A1128" s="408"/>
      <c r="B1128" s="183"/>
      <c r="C1128" s="218"/>
      <c r="D1128" s="219"/>
      <c r="F1128" s="220"/>
      <c r="G1128" s="221"/>
      <c r="H1128" s="209"/>
      <c r="I1128" s="209">
        <v>8</v>
      </c>
      <c r="J1128" s="210" t="s">
        <v>34</v>
      </c>
      <c r="K1128" s="211">
        <v>1600</v>
      </c>
      <c r="L1128" s="212">
        <v>0</v>
      </c>
      <c r="M1128" s="212">
        <v>0</v>
      </c>
      <c r="N1128" s="212">
        <v>0</v>
      </c>
      <c r="O1128" s="213" t="s">
        <v>837</v>
      </c>
      <c r="P1128" s="214">
        <f t="shared" si="339"/>
        <v>0</v>
      </c>
      <c r="Q1128" s="199">
        <f t="shared" si="350"/>
        <v>0</v>
      </c>
      <c r="R1128" s="215"/>
      <c r="S1128" s="210" t="s">
        <v>34</v>
      </c>
      <c r="T1128" s="216">
        <v>1600</v>
      </c>
      <c r="U1128" s="212">
        <v>0</v>
      </c>
      <c r="V1128" s="212">
        <v>0</v>
      </c>
      <c r="W1128" s="217">
        <v>0</v>
      </c>
      <c r="X1128" s="213" t="s">
        <v>839</v>
      </c>
      <c r="Y1128" s="214">
        <f t="shared" si="361"/>
        <v>0</v>
      </c>
      <c r="Z1128" s="199">
        <f t="shared" si="349"/>
        <v>0</v>
      </c>
      <c r="AA1128" s="461"/>
      <c r="AB1128" s="485"/>
      <c r="AC1128" s="486"/>
    </row>
    <row r="1129" spans="1:64" ht="13.35" customHeight="1" x14ac:dyDescent="0.2">
      <c r="A1129" s="408"/>
      <c r="B1129" s="183"/>
      <c r="C1129" s="218"/>
      <c r="D1129" s="219"/>
      <c r="E1129" s="222"/>
      <c r="F1129" s="223"/>
      <c r="G1129" s="221"/>
      <c r="H1129" s="224"/>
      <c r="I1129" s="209">
        <v>9</v>
      </c>
      <c r="J1129" s="210" t="s">
        <v>34</v>
      </c>
      <c r="K1129" s="211">
        <v>1600</v>
      </c>
      <c r="L1129" s="212">
        <v>0</v>
      </c>
      <c r="M1129" s="212">
        <v>0</v>
      </c>
      <c r="N1129" s="212">
        <v>0</v>
      </c>
      <c r="O1129" s="213" t="s">
        <v>837</v>
      </c>
      <c r="P1129" s="214">
        <f t="shared" si="339"/>
        <v>0</v>
      </c>
      <c r="Q1129" s="199">
        <f t="shared" si="350"/>
        <v>0</v>
      </c>
      <c r="R1129" s="215"/>
      <c r="S1129" s="210" t="s">
        <v>34</v>
      </c>
      <c r="T1129" s="216">
        <v>1600</v>
      </c>
      <c r="U1129" s="212">
        <v>0</v>
      </c>
      <c r="V1129" s="212">
        <v>0</v>
      </c>
      <c r="W1129" s="217">
        <v>0</v>
      </c>
      <c r="X1129" s="213" t="s">
        <v>839</v>
      </c>
      <c r="Y1129" s="214">
        <f t="shared" si="361"/>
        <v>0</v>
      </c>
      <c r="Z1129" s="199">
        <f t="shared" si="349"/>
        <v>0</v>
      </c>
      <c r="AA1129" s="461"/>
      <c r="AB1129" s="302"/>
      <c r="AC1129" s="486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</row>
    <row r="1130" spans="1:64" s="14" customFormat="1" ht="13.35" customHeight="1" x14ac:dyDescent="0.2">
      <c r="A1130" s="408"/>
      <c r="B1130" s="183"/>
      <c r="C1130" s="218"/>
      <c r="D1130" s="219"/>
      <c r="F1130" s="220"/>
      <c r="G1130" s="221"/>
      <c r="H1130" s="209"/>
      <c r="I1130" s="209">
        <v>10</v>
      </c>
      <c r="J1130" s="226" t="s">
        <v>508</v>
      </c>
      <c r="K1130" s="211">
        <v>1600</v>
      </c>
      <c r="L1130" s="212">
        <v>12</v>
      </c>
      <c r="M1130" s="212">
        <v>15</v>
      </c>
      <c r="N1130" s="212">
        <v>10</v>
      </c>
      <c r="O1130" s="213" t="s">
        <v>837</v>
      </c>
      <c r="P1130" s="214">
        <f t="shared" ref="P1130:P1147" si="362">(L1130+M1130+N1130)/3</f>
        <v>12.333333333333334</v>
      </c>
      <c r="Q1130" s="199">
        <f t="shared" si="350"/>
        <v>5.0674583333333335E-3</v>
      </c>
      <c r="R1130" s="215"/>
      <c r="S1130" s="210" t="s">
        <v>504</v>
      </c>
      <c r="T1130" s="216">
        <v>1600</v>
      </c>
      <c r="U1130" s="212">
        <v>5</v>
      </c>
      <c r="V1130" s="212">
        <v>10</v>
      </c>
      <c r="W1130" s="217">
        <v>5</v>
      </c>
      <c r="X1130" s="213" t="s">
        <v>839</v>
      </c>
      <c r="Y1130" s="214">
        <f t="shared" ref="Y1130:Y1147" si="363">(U1130+V1130+W1130)/3</f>
        <v>6.666666666666667</v>
      </c>
      <c r="Z1130" s="199">
        <f t="shared" si="349"/>
        <v>2.7391666666666671E-3</v>
      </c>
      <c r="AA1130" s="461"/>
      <c r="AB1130" s="485"/>
      <c r="AC1130" s="486"/>
    </row>
    <row r="1131" spans="1:64" s="14" customFormat="1" ht="13.35" customHeight="1" x14ac:dyDescent="0.2">
      <c r="A1131" s="408"/>
      <c r="B1131" s="183"/>
      <c r="C1131" s="218"/>
      <c r="D1131" s="219"/>
      <c r="F1131" s="220"/>
      <c r="G1131" s="221"/>
      <c r="H1131" s="209"/>
      <c r="I1131" s="209">
        <v>11</v>
      </c>
      <c r="J1131" s="210" t="s">
        <v>507</v>
      </c>
      <c r="K1131" s="211">
        <v>1600</v>
      </c>
      <c r="L1131" s="212">
        <v>12</v>
      </c>
      <c r="M1131" s="212">
        <v>10</v>
      </c>
      <c r="N1131" s="212">
        <v>10</v>
      </c>
      <c r="O1131" s="213" t="s">
        <v>837</v>
      </c>
      <c r="P1131" s="214">
        <f t="shared" si="362"/>
        <v>10.666666666666666</v>
      </c>
      <c r="Q1131" s="199">
        <f t="shared" si="350"/>
        <v>4.3826666666666667E-3</v>
      </c>
      <c r="R1131" s="215"/>
      <c r="S1131" s="210" t="s">
        <v>504</v>
      </c>
      <c r="T1131" s="216">
        <v>1600</v>
      </c>
      <c r="U1131" s="212">
        <v>5</v>
      </c>
      <c r="V1131" s="212">
        <v>10</v>
      </c>
      <c r="W1131" s="217">
        <v>5</v>
      </c>
      <c r="X1131" s="213" t="s">
        <v>839</v>
      </c>
      <c r="Y1131" s="214">
        <f t="shared" si="363"/>
        <v>6.666666666666667</v>
      </c>
      <c r="Z1131" s="199">
        <f t="shared" si="349"/>
        <v>2.7391666666666671E-3</v>
      </c>
      <c r="AA1131" s="461"/>
      <c r="AB1131" s="485"/>
      <c r="AC1131" s="486"/>
    </row>
    <row r="1132" spans="1:64" s="14" customFormat="1" ht="13.35" customHeight="1" x14ac:dyDescent="0.2">
      <c r="A1132" s="408"/>
      <c r="B1132" s="183"/>
      <c r="C1132" s="218"/>
      <c r="D1132" s="219"/>
      <c r="F1132" s="220"/>
      <c r="G1132" s="221"/>
      <c r="H1132" s="209"/>
      <c r="I1132" s="209">
        <v>12</v>
      </c>
      <c r="J1132" s="210" t="s">
        <v>507</v>
      </c>
      <c r="K1132" s="211">
        <v>1600</v>
      </c>
      <c r="L1132" s="212">
        <v>12</v>
      </c>
      <c r="M1132" s="212">
        <v>10</v>
      </c>
      <c r="N1132" s="212">
        <v>10</v>
      </c>
      <c r="O1132" s="213" t="s">
        <v>837</v>
      </c>
      <c r="P1132" s="214">
        <f t="shared" si="362"/>
        <v>10.666666666666666</v>
      </c>
      <c r="Q1132" s="199">
        <f t="shared" si="350"/>
        <v>4.3826666666666667E-3</v>
      </c>
      <c r="R1132" s="215"/>
      <c r="S1132" s="210" t="s">
        <v>505</v>
      </c>
      <c r="T1132" s="216">
        <v>1600</v>
      </c>
      <c r="U1132" s="212">
        <v>13</v>
      </c>
      <c r="V1132" s="212">
        <v>20</v>
      </c>
      <c r="W1132" s="217">
        <v>10</v>
      </c>
      <c r="X1132" s="213" t="s">
        <v>839</v>
      </c>
      <c r="Y1132" s="214">
        <f t="shared" si="363"/>
        <v>14.333333333333334</v>
      </c>
      <c r="Z1132" s="199">
        <f t="shared" si="349"/>
        <v>5.8892083333333331E-3</v>
      </c>
      <c r="AA1132" s="461"/>
      <c r="AB1132" s="485"/>
      <c r="AC1132" s="486"/>
    </row>
    <row r="1133" spans="1:64" s="14" customFormat="1" ht="13.35" customHeight="1" x14ac:dyDescent="0.2">
      <c r="A1133" s="408"/>
      <c r="B1133" s="183"/>
      <c r="C1133" s="218"/>
      <c r="D1133" s="219"/>
      <c r="F1133" s="220"/>
      <c r="G1133" s="221"/>
      <c r="H1133" s="209"/>
      <c r="I1133" s="209">
        <v>13</v>
      </c>
      <c r="J1133" s="210" t="s">
        <v>509</v>
      </c>
      <c r="K1133" s="211">
        <v>1600</v>
      </c>
      <c r="L1133" s="212">
        <v>9</v>
      </c>
      <c r="M1133" s="212">
        <v>20</v>
      </c>
      <c r="N1133" s="212">
        <v>15</v>
      </c>
      <c r="O1133" s="213" t="s">
        <v>837</v>
      </c>
      <c r="P1133" s="214">
        <f t="shared" si="362"/>
        <v>14.666666666666666</v>
      </c>
      <c r="Q1133" s="199">
        <f t="shared" si="350"/>
        <v>6.0261666666666658E-3</v>
      </c>
      <c r="R1133" s="215"/>
      <c r="S1133" s="210" t="s">
        <v>505</v>
      </c>
      <c r="T1133" s="216">
        <v>1600</v>
      </c>
      <c r="U1133" s="212">
        <v>13</v>
      </c>
      <c r="V1133" s="212">
        <v>20</v>
      </c>
      <c r="W1133" s="217">
        <v>10</v>
      </c>
      <c r="X1133" s="213" t="s">
        <v>839</v>
      </c>
      <c r="Y1133" s="214">
        <f t="shared" si="363"/>
        <v>14.333333333333334</v>
      </c>
      <c r="Z1133" s="199">
        <f t="shared" si="349"/>
        <v>5.8892083333333331E-3</v>
      </c>
      <c r="AA1133" s="461"/>
      <c r="AB1133" s="485"/>
      <c r="AC1133" s="486"/>
    </row>
    <row r="1134" spans="1:64" s="14" customFormat="1" ht="13.35" customHeight="1" x14ac:dyDescent="0.2">
      <c r="A1134" s="408"/>
      <c r="B1134" s="183"/>
      <c r="C1134" s="218"/>
      <c r="D1134" s="219"/>
      <c r="F1134" s="220"/>
      <c r="G1134" s="221"/>
      <c r="H1134" s="209"/>
      <c r="I1134" s="209">
        <v>14</v>
      </c>
      <c r="J1134" s="210" t="s">
        <v>509</v>
      </c>
      <c r="K1134" s="211">
        <v>1600</v>
      </c>
      <c r="L1134" s="212">
        <v>9</v>
      </c>
      <c r="M1134" s="212">
        <v>20</v>
      </c>
      <c r="N1134" s="212">
        <v>15</v>
      </c>
      <c r="O1134" s="213" t="s">
        <v>837</v>
      </c>
      <c r="P1134" s="214">
        <f t="shared" si="362"/>
        <v>14.666666666666666</v>
      </c>
      <c r="Q1134" s="199">
        <f t="shared" si="350"/>
        <v>6.0261666666666658E-3</v>
      </c>
      <c r="R1134" s="215"/>
      <c r="S1134" s="210" t="s">
        <v>506</v>
      </c>
      <c r="T1134" s="216">
        <v>1600</v>
      </c>
      <c r="U1134" s="212">
        <v>1</v>
      </c>
      <c r="V1134" s="212">
        <v>2</v>
      </c>
      <c r="W1134" s="217">
        <v>1</v>
      </c>
      <c r="X1134" s="213" t="s">
        <v>839</v>
      </c>
      <c r="Y1134" s="214">
        <f t="shared" si="363"/>
        <v>1.3333333333333333</v>
      </c>
      <c r="Z1134" s="199">
        <f t="shared" si="349"/>
        <v>5.4783333333333333E-4</v>
      </c>
      <c r="AA1134" s="461"/>
      <c r="AB1134" s="485"/>
      <c r="AC1134" s="486"/>
    </row>
    <row r="1135" spans="1:64" s="14" customFormat="1" ht="13.35" customHeight="1" x14ac:dyDescent="0.2">
      <c r="A1135" s="408"/>
      <c r="B1135" s="183"/>
      <c r="C1135" s="218"/>
      <c r="D1135" s="219"/>
      <c r="F1135" s="220"/>
      <c r="G1135" s="221"/>
      <c r="H1135" s="209"/>
      <c r="I1135" s="209">
        <v>15</v>
      </c>
      <c r="J1135" s="210" t="s">
        <v>506</v>
      </c>
      <c r="K1135" s="211">
        <v>1600</v>
      </c>
      <c r="L1135" s="212">
        <v>22</v>
      </c>
      <c r="M1135" s="212">
        <v>25</v>
      </c>
      <c r="N1135" s="212">
        <v>20</v>
      </c>
      <c r="O1135" s="213" t="s">
        <v>837</v>
      </c>
      <c r="P1135" s="214">
        <f t="shared" si="362"/>
        <v>22.333333333333332</v>
      </c>
      <c r="Q1135" s="199">
        <f t="shared" si="350"/>
        <v>9.1762083333333314E-3</v>
      </c>
      <c r="R1135" s="215"/>
      <c r="S1135" s="210" t="s">
        <v>34</v>
      </c>
      <c r="T1135" s="216">
        <v>1600</v>
      </c>
      <c r="U1135" s="212">
        <v>0</v>
      </c>
      <c r="V1135" s="212">
        <v>0</v>
      </c>
      <c r="W1135" s="217">
        <v>0</v>
      </c>
      <c r="X1135" s="213" t="s">
        <v>839</v>
      </c>
      <c r="Y1135" s="214">
        <f t="shared" si="363"/>
        <v>0</v>
      </c>
      <c r="Z1135" s="199">
        <f t="shared" si="349"/>
        <v>0</v>
      </c>
      <c r="AA1135" s="461"/>
      <c r="AB1135" s="485"/>
      <c r="AC1135" s="486"/>
    </row>
    <row r="1136" spans="1:64" s="14" customFormat="1" ht="13.35" customHeight="1" x14ac:dyDescent="0.2">
      <c r="A1136" s="408"/>
      <c r="B1136" s="183"/>
      <c r="C1136" s="218"/>
      <c r="D1136" s="219"/>
      <c r="F1136" s="220"/>
      <c r="G1136" s="221"/>
      <c r="H1136" s="209"/>
      <c r="I1136" s="209">
        <v>16</v>
      </c>
      <c r="J1136" s="210" t="s">
        <v>505</v>
      </c>
      <c r="K1136" s="211">
        <v>1600</v>
      </c>
      <c r="L1136" s="212">
        <v>17</v>
      </c>
      <c r="M1136" s="212">
        <v>20</v>
      </c>
      <c r="N1136" s="212">
        <v>20</v>
      </c>
      <c r="O1136" s="213" t="s">
        <v>837</v>
      </c>
      <c r="P1136" s="214">
        <f t="shared" si="362"/>
        <v>19</v>
      </c>
      <c r="Q1136" s="199">
        <f t="shared" si="350"/>
        <v>7.8066250000000002E-3</v>
      </c>
      <c r="R1136" s="215"/>
      <c r="S1136" s="210" t="s">
        <v>34</v>
      </c>
      <c r="T1136" s="216">
        <v>1600</v>
      </c>
      <c r="U1136" s="212">
        <v>0</v>
      </c>
      <c r="V1136" s="212">
        <v>0</v>
      </c>
      <c r="W1136" s="217">
        <v>0</v>
      </c>
      <c r="X1136" s="213" t="s">
        <v>839</v>
      </c>
      <c r="Y1136" s="214">
        <f t="shared" si="363"/>
        <v>0</v>
      </c>
      <c r="Z1136" s="199">
        <f t="shared" si="349"/>
        <v>0</v>
      </c>
      <c r="AA1136" s="461"/>
      <c r="AB1136" s="485"/>
      <c r="AC1136" s="486"/>
    </row>
    <row r="1137" spans="1:302" ht="13.35" customHeight="1" x14ac:dyDescent="0.2">
      <c r="A1137" s="408"/>
      <c r="B1137" s="183"/>
      <c r="C1137" s="218"/>
      <c r="D1137" s="219"/>
      <c r="E1137" s="222"/>
      <c r="F1137" s="223"/>
      <c r="G1137" s="221"/>
      <c r="H1137" s="224"/>
      <c r="I1137" s="209">
        <v>17</v>
      </c>
      <c r="J1137" s="210" t="s">
        <v>505</v>
      </c>
      <c r="K1137" s="211">
        <v>1600</v>
      </c>
      <c r="L1137" s="212">
        <v>17</v>
      </c>
      <c r="M1137" s="212">
        <v>20</v>
      </c>
      <c r="N1137" s="212">
        <v>20</v>
      </c>
      <c r="O1137" s="213" t="s">
        <v>837</v>
      </c>
      <c r="P1137" s="214">
        <f t="shared" si="362"/>
        <v>19</v>
      </c>
      <c r="Q1137" s="199">
        <f t="shared" si="350"/>
        <v>7.8066250000000002E-3</v>
      </c>
      <c r="R1137" s="215"/>
      <c r="S1137" s="210" t="s">
        <v>34</v>
      </c>
      <c r="T1137" s="216">
        <v>1600</v>
      </c>
      <c r="U1137" s="212">
        <v>0</v>
      </c>
      <c r="V1137" s="212">
        <v>0</v>
      </c>
      <c r="W1137" s="217">
        <v>0</v>
      </c>
      <c r="X1137" s="213" t="s">
        <v>839</v>
      </c>
      <c r="Y1137" s="214">
        <f t="shared" si="363"/>
        <v>0</v>
      </c>
      <c r="Z1137" s="199">
        <f t="shared" si="349"/>
        <v>0</v>
      </c>
      <c r="AA1137" s="461"/>
      <c r="AB1137" s="302"/>
      <c r="AC1137" s="486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</row>
    <row r="1138" spans="1:302" s="14" customFormat="1" ht="12.75" customHeight="1" x14ac:dyDescent="0.2">
      <c r="A1138" s="408"/>
      <c r="B1138" s="183"/>
      <c r="C1138" s="218"/>
      <c r="D1138" s="219"/>
      <c r="F1138" s="220"/>
      <c r="G1138" s="221"/>
      <c r="H1138" s="209"/>
      <c r="I1138" s="209">
        <v>18</v>
      </c>
      <c r="J1138" s="210" t="s">
        <v>504</v>
      </c>
      <c r="K1138" s="211">
        <v>1600</v>
      </c>
      <c r="L1138" s="212">
        <v>3</v>
      </c>
      <c r="M1138" s="212">
        <v>10</v>
      </c>
      <c r="N1138" s="212">
        <v>10</v>
      </c>
      <c r="O1138" s="213" t="s">
        <v>837</v>
      </c>
      <c r="P1138" s="214">
        <f t="shared" si="362"/>
        <v>7.666666666666667</v>
      </c>
      <c r="Q1138" s="199">
        <f t="shared" si="350"/>
        <v>3.1500416666666669E-3</v>
      </c>
      <c r="R1138" s="215"/>
      <c r="S1138" s="210" t="s">
        <v>34</v>
      </c>
      <c r="T1138" s="216">
        <v>1600</v>
      </c>
      <c r="U1138" s="212">
        <v>0</v>
      </c>
      <c r="V1138" s="212">
        <v>0</v>
      </c>
      <c r="W1138" s="217">
        <v>0</v>
      </c>
      <c r="X1138" s="213" t="s">
        <v>839</v>
      </c>
      <c r="Y1138" s="214">
        <f t="shared" si="363"/>
        <v>0</v>
      </c>
      <c r="Z1138" s="199">
        <f t="shared" si="349"/>
        <v>0</v>
      </c>
      <c r="AA1138" s="461"/>
      <c r="AB1138" s="485"/>
      <c r="AC1138" s="486"/>
    </row>
    <row r="1139" spans="1:302" s="14" customFormat="1" ht="13.35" customHeight="1" x14ac:dyDescent="0.2">
      <c r="A1139" s="408"/>
      <c r="B1139" s="183"/>
      <c r="C1139" s="218"/>
      <c r="D1139" s="219"/>
      <c r="F1139" s="220"/>
      <c r="G1139" s="221"/>
      <c r="H1139" s="209"/>
      <c r="I1139" s="209">
        <v>19</v>
      </c>
      <c r="J1139" s="210" t="s">
        <v>504</v>
      </c>
      <c r="K1139" s="211">
        <v>1600</v>
      </c>
      <c r="L1139" s="212">
        <v>3</v>
      </c>
      <c r="M1139" s="212">
        <v>10</v>
      </c>
      <c r="N1139" s="212">
        <v>10</v>
      </c>
      <c r="O1139" s="213" t="s">
        <v>837</v>
      </c>
      <c r="P1139" s="214">
        <f t="shared" si="362"/>
        <v>7.666666666666667</v>
      </c>
      <c r="Q1139" s="199">
        <f t="shared" si="350"/>
        <v>3.1500416666666669E-3</v>
      </c>
      <c r="R1139" s="215"/>
      <c r="S1139" s="210" t="s">
        <v>34</v>
      </c>
      <c r="T1139" s="216">
        <v>1600</v>
      </c>
      <c r="U1139" s="212">
        <v>0</v>
      </c>
      <c r="V1139" s="212">
        <v>0</v>
      </c>
      <c r="W1139" s="217">
        <v>0</v>
      </c>
      <c r="X1139" s="213" t="s">
        <v>839</v>
      </c>
      <c r="Y1139" s="214">
        <f t="shared" si="363"/>
        <v>0</v>
      </c>
      <c r="Z1139" s="199">
        <f t="shared" si="349"/>
        <v>0</v>
      </c>
      <c r="AA1139" s="461"/>
      <c r="AB1139" s="485"/>
      <c r="AC1139" s="486"/>
    </row>
    <row r="1140" spans="1:302" s="14" customFormat="1" ht="13.35" customHeight="1" x14ac:dyDescent="0.2">
      <c r="A1140" s="408"/>
      <c r="B1140" s="183"/>
      <c r="C1140" s="218"/>
      <c r="D1140" s="219"/>
      <c r="F1140" s="220"/>
      <c r="G1140" s="221"/>
      <c r="H1140" s="209"/>
      <c r="I1140" s="209">
        <v>20</v>
      </c>
      <c r="J1140" s="210" t="s">
        <v>34</v>
      </c>
      <c r="K1140" s="211">
        <v>1600</v>
      </c>
      <c r="L1140" s="212">
        <v>0</v>
      </c>
      <c r="M1140" s="212">
        <v>0</v>
      </c>
      <c r="N1140" s="212">
        <v>0</v>
      </c>
      <c r="O1140" s="213" t="s">
        <v>837</v>
      </c>
      <c r="P1140" s="214">
        <f t="shared" si="362"/>
        <v>0</v>
      </c>
      <c r="Q1140" s="199">
        <f t="shared" si="350"/>
        <v>0</v>
      </c>
      <c r="R1140" s="215"/>
      <c r="S1140" s="210" t="s">
        <v>34</v>
      </c>
      <c r="T1140" s="216">
        <v>1600</v>
      </c>
      <c r="U1140" s="212">
        <v>0</v>
      </c>
      <c r="V1140" s="212">
        <v>0</v>
      </c>
      <c r="W1140" s="217">
        <v>0</v>
      </c>
      <c r="X1140" s="213" t="s">
        <v>839</v>
      </c>
      <c r="Y1140" s="214">
        <f t="shared" si="363"/>
        <v>0</v>
      </c>
      <c r="Z1140" s="199">
        <f t="shared" si="349"/>
        <v>0</v>
      </c>
      <c r="AA1140" s="461"/>
      <c r="AB1140" s="485"/>
      <c r="AC1140" s="486"/>
    </row>
    <row r="1141" spans="1:302" s="14" customFormat="1" ht="12.75" customHeight="1" x14ac:dyDescent="0.2">
      <c r="A1141" s="408"/>
      <c r="B1141" s="183"/>
      <c r="C1141" s="218"/>
      <c r="D1141" s="219"/>
      <c r="F1141" s="220"/>
      <c r="G1141" s="221"/>
      <c r="H1141" s="209"/>
      <c r="I1141" s="209">
        <v>21</v>
      </c>
      <c r="J1141" s="210" t="s">
        <v>34</v>
      </c>
      <c r="K1141" s="211">
        <v>1600</v>
      </c>
      <c r="L1141" s="212">
        <v>0</v>
      </c>
      <c r="M1141" s="212">
        <v>0</v>
      </c>
      <c r="N1141" s="212">
        <v>0</v>
      </c>
      <c r="O1141" s="213" t="s">
        <v>837</v>
      </c>
      <c r="P1141" s="214">
        <f t="shared" si="362"/>
        <v>0</v>
      </c>
      <c r="Q1141" s="199">
        <f t="shared" si="350"/>
        <v>0</v>
      </c>
      <c r="R1141" s="215"/>
      <c r="S1141" s="210" t="s">
        <v>34</v>
      </c>
      <c r="T1141" s="216">
        <v>1600</v>
      </c>
      <c r="U1141" s="212">
        <v>0</v>
      </c>
      <c r="V1141" s="212">
        <v>0</v>
      </c>
      <c r="W1141" s="217">
        <v>0</v>
      </c>
      <c r="X1141" s="213" t="s">
        <v>839</v>
      </c>
      <c r="Y1141" s="214">
        <f t="shared" si="363"/>
        <v>0</v>
      </c>
      <c r="Z1141" s="199">
        <f t="shared" si="349"/>
        <v>0</v>
      </c>
      <c r="AA1141" s="461"/>
      <c r="AB1141" s="485"/>
      <c r="AC1141" s="486"/>
    </row>
    <row r="1142" spans="1:302" s="14" customFormat="1" ht="13.35" customHeight="1" x14ac:dyDescent="0.2">
      <c r="A1142" s="408"/>
      <c r="B1142" s="183"/>
      <c r="C1142" s="218"/>
      <c r="D1142" s="219"/>
      <c r="F1142" s="220"/>
      <c r="G1142" s="221"/>
      <c r="H1142" s="209"/>
      <c r="I1142" s="209">
        <v>22</v>
      </c>
      <c r="J1142" s="210" t="s">
        <v>34</v>
      </c>
      <c r="K1142" s="211">
        <v>1600</v>
      </c>
      <c r="L1142" s="212">
        <v>0</v>
      </c>
      <c r="M1142" s="212">
        <v>0</v>
      </c>
      <c r="N1142" s="212">
        <v>0</v>
      </c>
      <c r="O1142" s="213" t="s">
        <v>837</v>
      </c>
      <c r="P1142" s="214">
        <f t="shared" si="362"/>
        <v>0</v>
      </c>
      <c r="Q1142" s="199">
        <f t="shared" si="350"/>
        <v>0</v>
      </c>
      <c r="R1142" s="215"/>
      <c r="S1142" s="210" t="s">
        <v>34</v>
      </c>
      <c r="T1142" s="216">
        <v>1600</v>
      </c>
      <c r="U1142" s="212">
        <v>0</v>
      </c>
      <c r="V1142" s="212">
        <v>0</v>
      </c>
      <c r="W1142" s="217">
        <v>0</v>
      </c>
      <c r="X1142" s="213" t="s">
        <v>839</v>
      </c>
      <c r="Y1142" s="214">
        <f t="shared" si="363"/>
        <v>0</v>
      </c>
      <c r="Z1142" s="199">
        <f t="shared" si="349"/>
        <v>0</v>
      </c>
      <c r="AA1142" s="461"/>
      <c r="AB1142" s="485"/>
      <c r="AC1142" s="486"/>
    </row>
    <row r="1143" spans="1:302" s="14" customFormat="1" ht="13.35" customHeight="1" x14ac:dyDescent="0.2">
      <c r="A1143" s="408"/>
      <c r="B1143" s="183"/>
      <c r="C1143" s="218"/>
      <c r="D1143" s="219"/>
      <c r="F1143" s="220"/>
      <c r="G1143" s="221"/>
      <c r="H1143" s="209"/>
      <c r="I1143" s="209">
        <v>23</v>
      </c>
      <c r="J1143" s="210" t="s">
        <v>34</v>
      </c>
      <c r="K1143" s="211">
        <v>1600</v>
      </c>
      <c r="L1143" s="212">
        <v>0</v>
      </c>
      <c r="M1143" s="212">
        <v>0</v>
      </c>
      <c r="N1143" s="212">
        <v>0</v>
      </c>
      <c r="O1143" s="213" t="s">
        <v>837</v>
      </c>
      <c r="P1143" s="214">
        <f t="shared" si="362"/>
        <v>0</v>
      </c>
      <c r="Q1143" s="199">
        <f t="shared" si="350"/>
        <v>0</v>
      </c>
      <c r="R1143" s="215"/>
      <c r="S1143" s="210" t="s">
        <v>34</v>
      </c>
      <c r="T1143" s="216">
        <v>1600</v>
      </c>
      <c r="U1143" s="212">
        <v>0</v>
      </c>
      <c r="V1143" s="212">
        <v>0</v>
      </c>
      <c r="W1143" s="217">
        <v>0</v>
      </c>
      <c r="X1143" s="213" t="s">
        <v>839</v>
      </c>
      <c r="Y1143" s="214">
        <f t="shared" si="363"/>
        <v>0</v>
      </c>
      <c r="Z1143" s="199">
        <f t="shared" si="349"/>
        <v>0</v>
      </c>
      <c r="AA1143" s="461"/>
      <c r="AB1143" s="485"/>
      <c r="AC1143" s="486"/>
    </row>
    <row r="1144" spans="1:302" s="14" customFormat="1" ht="13.35" customHeight="1" x14ac:dyDescent="0.2">
      <c r="A1144" s="408"/>
      <c r="B1144" s="183"/>
      <c r="C1144" s="218"/>
      <c r="D1144" s="219"/>
      <c r="F1144" s="220"/>
      <c r="G1144" s="221"/>
      <c r="H1144" s="209"/>
      <c r="I1144" s="209">
        <v>24</v>
      </c>
      <c r="J1144" s="210" t="s">
        <v>34</v>
      </c>
      <c r="K1144" s="211">
        <v>1600</v>
      </c>
      <c r="L1144" s="212">
        <v>0</v>
      </c>
      <c r="M1144" s="212">
        <v>0</v>
      </c>
      <c r="N1144" s="212">
        <v>0</v>
      </c>
      <c r="O1144" s="213" t="s">
        <v>837</v>
      </c>
      <c r="P1144" s="214">
        <f t="shared" si="362"/>
        <v>0</v>
      </c>
      <c r="Q1144" s="199">
        <f t="shared" si="350"/>
        <v>0</v>
      </c>
      <c r="R1144" s="215"/>
      <c r="S1144" s="210" t="s">
        <v>509</v>
      </c>
      <c r="T1144" s="216">
        <v>1600</v>
      </c>
      <c r="U1144" s="212">
        <v>7</v>
      </c>
      <c r="V1144" s="212">
        <v>10</v>
      </c>
      <c r="W1144" s="212">
        <v>10</v>
      </c>
      <c r="X1144" s="213" t="s">
        <v>839</v>
      </c>
      <c r="Y1144" s="214">
        <f t="shared" si="363"/>
        <v>9</v>
      </c>
      <c r="Z1144" s="199">
        <f t="shared" si="349"/>
        <v>3.6978749999999998E-3</v>
      </c>
      <c r="AA1144" s="461"/>
      <c r="AB1144" s="485"/>
      <c r="AC1144" s="486"/>
    </row>
    <row r="1145" spans="1:302" s="14" customFormat="1" ht="13.35" customHeight="1" x14ac:dyDescent="0.2">
      <c r="A1145" s="408"/>
      <c r="B1145" s="183"/>
      <c r="C1145" s="218"/>
      <c r="D1145" s="219"/>
      <c r="F1145" s="220"/>
      <c r="G1145" s="221"/>
      <c r="H1145" s="209"/>
      <c r="I1145" s="209">
        <v>25</v>
      </c>
      <c r="J1145" s="210" t="s">
        <v>34</v>
      </c>
      <c r="K1145" s="211">
        <v>1600</v>
      </c>
      <c r="L1145" s="212">
        <v>0</v>
      </c>
      <c r="M1145" s="212">
        <v>0</v>
      </c>
      <c r="N1145" s="212">
        <v>0</v>
      </c>
      <c r="O1145" s="213" t="s">
        <v>837</v>
      </c>
      <c r="P1145" s="214">
        <f t="shared" si="362"/>
        <v>0</v>
      </c>
      <c r="Q1145" s="199">
        <f t="shared" si="350"/>
        <v>0</v>
      </c>
      <c r="R1145" s="215"/>
      <c r="S1145" s="210" t="s">
        <v>509</v>
      </c>
      <c r="T1145" s="216">
        <v>1600</v>
      </c>
      <c r="U1145" s="212">
        <v>7</v>
      </c>
      <c r="V1145" s="212">
        <v>10</v>
      </c>
      <c r="W1145" s="212">
        <v>10</v>
      </c>
      <c r="X1145" s="213" t="s">
        <v>839</v>
      </c>
      <c r="Y1145" s="214">
        <f t="shared" si="363"/>
        <v>9</v>
      </c>
      <c r="Z1145" s="199">
        <f t="shared" si="349"/>
        <v>3.6978749999999998E-3</v>
      </c>
      <c r="AA1145" s="461"/>
      <c r="AB1145" s="485"/>
      <c r="AC1145" s="486"/>
    </row>
    <row r="1146" spans="1:302" s="14" customFormat="1" ht="13.35" customHeight="1" x14ac:dyDescent="0.2">
      <c r="A1146" s="408"/>
      <c r="B1146" s="183"/>
      <c r="C1146" s="218"/>
      <c r="D1146" s="219"/>
      <c r="F1146" s="220"/>
      <c r="G1146" s="221"/>
      <c r="H1146" s="209"/>
      <c r="I1146" s="209">
        <v>26</v>
      </c>
      <c r="J1146" s="210" t="s">
        <v>34</v>
      </c>
      <c r="K1146" s="211">
        <v>1600</v>
      </c>
      <c r="L1146" s="212">
        <v>0</v>
      </c>
      <c r="M1146" s="212">
        <v>0</v>
      </c>
      <c r="N1146" s="212">
        <v>0</v>
      </c>
      <c r="O1146" s="213" t="s">
        <v>837</v>
      </c>
      <c r="P1146" s="214">
        <f t="shared" si="362"/>
        <v>0</v>
      </c>
      <c r="Q1146" s="199">
        <f t="shared" si="350"/>
        <v>0</v>
      </c>
      <c r="R1146" s="215"/>
      <c r="S1146" s="210" t="s">
        <v>507</v>
      </c>
      <c r="T1146" s="216">
        <v>1600</v>
      </c>
      <c r="U1146" s="212">
        <v>16</v>
      </c>
      <c r="V1146" s="212">
        <v>21</v>
      </c>
      <c r="W1146" s="217">
        <v>18</v>
      </c>
      <c r="X1146" s="213" t="s">
        <v>839</v>
      </c>
      <c r="Y1146" s="214">
        <f t="shared" si="363"/>
        <v>18.333333333333332</v>
      </c>
      <c r="Z1146" s="199">
        <f t="shared" si="349"/>
        <v>7.5327083333333322E-3</v>
      </c>
      <c r="AA1146" s="461"/>
      <c r="AB1146" s="485"/>
      <c r="AC1146" s="486"/>
    </row>
    <row r="1147" spans="1:302" ht="13.35" customHeight="1" x14ac:dyDescent="0.2">
      <c r="A1147" s="408"/>
      <c r="B1147" s="183"/>
      <c r="C1147" s="218"/>
      <c r="D1147" s="219"/>
      <c r="E1147" s="222"/>
      <c r="F1147" s="223"/>
      <c r="G1147" s="221"/>
      <c r="H1147" s="224"/>
      <c r="I1147" s="209">
        <v>27</v>
      </c>
      <c r="J1147" s="210" t="s">
        <v>34</v>
      </c>
      <c r="K1147" s="211">
        <v>1600</v>
      </c>
      <c r="L1147" s="212">
        <v>0</v>
      </c>
      <c r="M1147" s="212">
        <v>0</v>
      </c>
      <c r="N1147" s="212">
        <v>0</v>
      </c>
      <c r="O1147" s="213" t="s">
        <v>837</v>
      </c>
      <c r="P1147" s="214">
        <f t="shared" si="362"/>
        <v>0</v>
      </c>
      <c r="Q1147" s="199">
        <f t="shared" si="350"/>
        <v>0</v>
      </c>
      <c r="R1147" s="215"/>
      <c r="S1147" s="210" t="s">
        <v>507</v>
      </c>
      <c r="T1147" s="216">
        <v>1600</v>
      </c>
      <c r="U1147" s="212">
        <v>16</v>
      </c>
      <c r="V1147" s="212">
        <v>21</v>
      </c>
      <c r="W1147" s="217">
        <v>18</v>
      </c>
      <c r="X1147" s="213" t="s">
        <v>839</v>
      </c>
      <c r="Y1147" s="214">
        <f t="shared" si="363"/>
        <v>18.333333333333332</v>
      </c>
      <c r="Z1147" s="199">
        <f t="shared" si="349"/>
        <v>7.5327083333333322E-3</v>
      </c>
      <c r="AA1147" s="461"/>
      <c r="AB1147" s="302"/>
      <c r="AC1147" s="486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</row>
    <row r="1148" spans="1:302" s="242" customFormat="1" ht="13.35" customHeight="1" thickBot="1" x14ac:dyDescent="0.25">
      <c r="A1148" s="408"/>
      <c r="B1148" s="227"/>
      <c r="C1148" s="228"/>
      <c r="D1148" s="229"/>
      <c r="E1148" s="230"/>
      <c r="F1148" s="231"/>
      <c r="G1148" s="232"/>
      <c r="H1148" s="233"/>
      <c r="I1148" s="233">
        <v>28</v>
      </c>
      <c r="J1148" s="234" t="s">
        <v>34</v>
      </c>
      <c r="K1148" s="235">
        <v>1600</v>
      </c>
      <c r="L1148" s="236">
        <v>0</v>
      </c>
      <c r="M1148" s="236">
        <v>0</v>
      </c>
      <c r="N1148" s="236">
        <v>0</v>
      </c>
      <c r="O1148" s="237" t="s">
        <v>837</v>
      </c>
      <c r="P1148" s="238">
        <f t="shared" si="339"/>
        <v>0</v>
      </c>
      <c r="Q1148" s="239">
        <f t="shared" si="350"/>
        <v>0</v>
      </c>
      <c r="R1148" s="240"/>
      <c r="S1148" s="234" t="s">
        <v>508</v>
      </c>
      <c r="T1148" s="235">
        <v>1600</v>
      </c>
      <c r="U1148" s="236">
        <v>30</v>
      </c>
      <c r="V1148" s="236">
        <v>30</v>
      </c>
      <c r="W1148" s="241">
        <v>25</v>
      </c>
      <c r="X1148" s="237" t="s">
        <v>839</v>
      </c>
      <c r="Y1148" s="238">
        <f t="shared" si="361"/>
        <v>28.333333333333332</v>
      </c>
      <c r="Z1148" s="239">
        <f t="shared" si="349"/>
        <v>1.1641458333333332E-2</v>
      </c>
      <c r="AA1148" s="462"/>
      <c r="AB1148" s="302"/>
      <c r="AC1148" s="486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  <c r="DT1148" s="14"/>
      <c r="DU1148" s="14"/>
      <c r="DV1148" s="14"/>
      <c r="DW1148" s="14"/>
      <c r="DX1148" s="14"/>
      <c r="DY1148" s="14"/>
      <c r="DZ1148" s="14"/>
      <c r="EA1148" s="14"/>
      <c r="EB1148" s="14"/>
      <c r="EC1148" s="14"/>
      <c r="ED1148" s="14"/>
      <c r="EE1148" s="14"/>
      <c r="EF1148" s="14"/>
      <c r="EG1148" s="14"/>
      <c r="EH1148" s="14"/>
      <c r="EI1148" s="14"/>
      <c r="EJ1148" s="14"/>
      <c r="EK1148" s="14"/>
      <c r="EL1148" s="14"/>
      <c r="EM1148" s="14"/>
      <c r="EN1148" s="14"/>
      <c r="EO1148" s="14"/>
      <c r="EP1148" s="14"/>
      <c r="EQ1148" s="14"/>
      <c r="ER1148" s="14"/>
      <c r="ES1148" s="14"/>
      <c r="ET1148" s="14"/>
      <c r="EU1148" s="14"/>
      <c r="EV1148" s="14"/>
      <c r="EW1148" s="14"/>
      <c r="EX1148" s="14"/>
      <c r="EY1148" s="14"/>
      <c r="EZ1148" s="14"/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/>
      <c r="FL1148" s="14"/>
      <c r="FM1148" s="14"/>
      <c r="FN1148" s="14"/>
      <c r="FO1148" s="14"/>
      <c r="FP1148" s="14"/>
      <c r="FQ1148" s="14"/>
      <c r="FR1148" s="14"/>
      <c r="FS1148" s="14"/>
      <c r="FT1148" s="14"/>
      <c r="FU1148" s="14"/>
      <c r="FV1148" s="14"/>
      <c r="FW1148" s="14"/>
      <c r="FX1148" s="14"/>
      <c r="FY1148" s="14"/>
      <c r="FZ1148" s="14"/>
      <c r="GA1148" s="14"/>
      <c r="GB1148" s="14"/>
      <c r="GC1148" s="14"/>
      <c r="GD1148" s="14"/>
      <c r="GE1148" s="14"/>
      <c r="GF1148" s="14"/>
      <c r="GG1148" s="14"/>
      <c r="GH1148" s="14"/>
      <c r="GI1148" s="14"/>
      <c r="GJ1148" s="14"/>
      <c r="GK1148" s="14"/>
      <c r="GL1148" s="14"/>
      <c r="GM1148" s="14"/>
      <c r="GN1148" s="14"/>
      <c r="GO1148" s="14"/>
      <c r="GP1148" s="14"/>
      <c r="GQ1148" s="14"/>
      <c r="GR1148" s="14"/>
      <c r="GS1148" s="14"/>
      <c r="GT1148" s="14"/>
      <c r="GU1148" s="14"/>
      <c r="GV1148" s="14"/>
      <c r="GW1148" s="14"/>
      <c r="GX1148" s="14"/>
      <c r="GY1148" s="14"/>
      <c r="GZ1148" s="14"/>
      <c r="HA1148" s="14"/>
      <c r="HB1148" s="14"/>
      <c r="HC1148" s="14"/>
      <c r="HD1148" s="14"/>
      <c r="HE1148" s="14"/>
      <c r="HF1148" s="14"/>
      <c r="HG1148" s="14"/>
      <c r="HH1148" s="14"/>
      <c r="HI1148" s="14"/>
      <c r="HJ1148" s="14"/>
      <c r="HK1148" s="14"/>
      <c r="HL1148" s="14"/>
      <c r="HM1148" s="14"/>
      <c r="HN1148" s="14"/>
      <c r="HO1148" s="14"/>
      <c r="HP1148" s="14"/>
      <c r="HQ1148" s="14"/>
      <c r="HR1148" s="14"/>
      <c r="HS1148" s="14"/>
      <c r="HT1148" s="14"/>
      <c r="HU1148" s="14"/>
      <c r="HV1148" s="14"/>
      <c r="HW1148" s="14"/>
      <c r="HX1148" s="14"/>
      <c r="HY1148" s="14"/>
      <c r="HZ1148" s="14"/>
      <c r="IA1148" s="14"/>
      <c r="IB1148" s="14"/>
      <c r="IC1148" s="14"/>
      <c r="ID1148" s="14"/>
      <c r="IE1148" s="14"/>
      <c r="IF1148" s="14"/>
      <c r="IG1148" s="14"/>
      <c r="IH1148" s="14"/>
      <c r="II1148" s="14"/>
      <c r="IJ1148" s="14"/>
      <c r="IK1148" s="14"/>
      <c r="IL1148" s="14"/>
      <c r="IM1148" s="14"/>
      <c r="IN1148" s="14"/>
      <c r="IO1148" s="14"/>
      <c r="IP1148" s="14"/>
      <c r="IQ1148" s="14"/>
      <c r="IR1148" s="14"/>
      <c r="IS1148" s="14"/>
      <c r="IT1148" s="14"/>
      <c r="IU1148" s="14"/>
      <c r="IV1148" s="14"/>
      <c r="IW1148" s="14"/>
      <c r="IX1148" s="14"/>
      <c r="IY1148" s="14"/>
      <c r="IZ1148" s="14"/>
      <c r="JA1148" s="14"/>
      <c r="JB1148" s="14"/>
      <c r="JC1148" s="14"/>
      <c r="JD1148" s="14"/>
      <c r="JE1148" s="14"/>
      <c r="JF1148" s="14"/>
      <c r="JG1148" s="14"/>
      <c r="JH1148" s="14"/>
      <c r="JI1148" s="14"/>
      <c r="JJ1148" s="14"/>
      <c r="JK1148" s="14"/>
      <c r="JL1148" s="14"/>
      <c r="JM1148" s="14"/>
      <c r="JN1148" s="14"/>
      <c r="JO1148" s="14"/>
      <c r="JP1148" s="14"/>
      <c r="JQ1148" s="14"/>
      <c r="JR1148" s="14"/>
      <c r="JS1148" s="14"/>
      <c r="JT1148" s="14"/>
      <c r="JU1148" s="14"/>
      <c r="JV1148" s="14"/>
      <c r="JW1148" s="14"/>
      <c r="JX1148" s="14"/>
      <c r="JY1148" s="14"/>
      <c r="JZ1148" s="14"/>
      <c r="KA1148" s="14"/>
      <c r="KB1148" s="14"/>
      <c r="KC1148" s="14"/>
      <c r="KD1148" s="14"/>
      <c r="KE1148" s="14"/>
      <c r="KF1148" s="14"/>
      <c r="KG1148" s="14"/>
      <c r="KH1148" s="14"/>
      <c r="KI1148" s="14"/>
      <c r="KJ1148" s="14"/>
      <c r="KK1148" s="14"/>
      <c r="KL1148" s="14"/>
      <c r="KM1148" s="14"/>
      <c r="KN1148" s="14"/>
      <c r="KO1148" s="14"/>
      <c r="KP1148" s="14"/>
    </row>
    <row r="1149" spans="1:302" ht="13.35" customHeight="1" thickBot="1" x14ac:dyDescent="0.25">
      <c r="A1149" s="408"/>
      <c r="B1149" s="186">
        <v>44868</v>
      </c>
      <c r="C1149" s="187">
        <v>0.4375</v>
      </c>
      <c r="D1149" s="188">
        <v>5</v>
      </c>
      <c r="E1149" s="189">
        <f>(MAX(L1149:N1149))/K1149/1.44</f>
        <v>5.5208333333333338E-2</v>
      </c>
      <c r="F1149" s="190">
        <f>(MAX(U1149:W1149))/T1149/1.44</f>
        <v>6.145833333333333E-2</v>
      </c>
      <c r="G1149" s="191" t="s">
        <v>27</v>
      </c>
      <c r="H1149" s="192" t="s">
        <v>28</v>
      </c>
      <c r="I1149" s="192">
        <v>45002</v>
      </c>
      <c r="J1149" s="243" t="s">
        <v>42</v>
      </c>
      <c r="K1149" s="244">
        <v>2000</v>
      </c>
      <c r="L1149" s="245">
        <f>SUM(L1150:L1177)</f>
        <v>143</v>
      </c>
      <c r="M1149" s="245">
        <f>SUM(M1150:M1177)</f>
        <v>159</v>
      </c>
      <c r="N1149" s="245">
        <f>SUM(N1150:N1177)</f>
        <v>157</v>
      </c>
      <c r="O1149" s="246" t="s">
        <v>840</v>
      </c>
      <c r="P1149" s="247">
        <f t="shared" ref="P1149:P1177" si="364">(L1149+M1149+N1149)/3</f>
        <v>153</v>
      </c>
      <c r="Q1149" s="199">
        <f t="shared" ref="Q1149:Q1177" si="365">1.73*0.38*P1149/K1149</f>
        <v>5.0291099999999998E-2</v>
      </c>
      <c r="R1149" s="199" t="s">
        <v>31</v>
      </c>
      <c r="S1149" s="200" t="s">
        <v>36</v>
      </c>
      <c r="T1149" s="195">
        <v>2000</v>
      </c>
      <c r="U1149" s="196">
        <f>SUM(U1150:U1177)</f>
        <v>164</v>
      </c>
      <c r="V1149" s="196">
        <f>SUM(V1150:V1177)</f>
        <v>177</v>
      </c>
      <c r="W1149" s="202">
        <f>SUM(W1150:W1177)</f>
        <v>171</v>
      </c>
      <c r="X1149" s="203" t="s">
        <v>841</v>
      </c>
      <c r="Y1149" s="198">
        <f>(U1149+V1149+W1149)/3</f>
        <v>170.66666666666666</v>
      </c>
      <c r="Z1149" s="199">
        <f t="shared" ref="Z1149:Z1177" si="366">1.73*0.38*Y1149/T1149</f>
        <v>5.6098133333333328E-2</v>
      </c>
      <c r="AA1149" s="463" t="s">
        <v>31</v>
      </c>
      <c r="AB1149" s="485">
        <f>Q1149+Z1149</f>
        <v>0.10638923333333333</v>
      </c>
      <c r="AC1149" s="486">
        <f t="shared" si="357"/>
        <v>1787.2215333333334</v>
      </c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</row>
    <row r="1150" spans="1:302" s="14" customFormat="1" ht="13.35" customHeight="1" x14ac:dyDescent="0.2">
      <c r="A1150" s="408"/>
      <c r="B1150" s="204"/>
      <c r="C1150" s="205"/>
      <c r="D1150" s="206"/>
      <c r="F1150" s="207"/>
      <c r="G1150" s="208"/>
      <c r="H1150" s="209"/>
      <c r="I1150" s="209">
        <v>1</v>
      </c>
      <c r="J1150" s="210" t="s">
        <v>620</v>
      </c>
      <c r="K1150" s="211">
        <v>2000</v>
      </c>
      <c r="L1150" s="212">
        <v>4</v>
      </c>
      <c r="M1150" s="212">
        <v>6</v>
      </c>
      <c r="N1150" s="212">
        <v>9</v>
      </c>
      <c r="O1150" s="213" t="s">
        <v>840</v>
      </c>
      <c r="P1150" s="214">
        <f t="shared" si="364"/>
        <v>6.333333333333333</v>
      </c>
      <c r="Q1150" s="199">
        <f t="shared" si="365"/>
        <v>2.0817666666666664E-3</v>
      </c>
      <c r="R1150" s="215"/>
      <c r="S1150" s="210" t="s">
        <v>616</v>
      </c>
      <c r="T1150" s="211">
        <v>2000</v>
      </c>
      <c r="U1150" s="212">
        <v>5</v>
      </c>
      <c r="V1150" s="212">
        <v>5</v>
      </c>
      <c r="W1150" s="217">
        <v>3</v>
      </c>
      <c r="X1150" s="213" t="s">
        <v>841</v>
      </c>
      <c r="Y1150" s="214">
        <f t="shared" ref="Y1150:Y1177" si="367">(U1150+V1150+W1150)/3</f>
        <v>4.333333333333333</v>
      </c>
      <c r="Z1150" s="199">
        <f t="shared" si="366"/>
        <v>1.4243666666666666E-3</v>
      </c>
      <c r="AA1150" s="464"/>
      <c r="AB1150" s="485"/>
      <c r="AC1150" s="486"/>
    </row>
    <row r="1151" spans="1:302" s="14" customFormat="1" ht="13.35" customHeight="1" x14ac:dyDescent="0.2">
      <c r="A1151" s="408"/>
      <c r="B1151" s="183"/>
      <c r="C1151" s="218"/>
      <c r="D1151" s="219"/>
      <c r="F1151" s="220"/>
      <c r="G1151" s="221"/>
      <c r="H1151" s="209"/>
      <c r="I1151" s="209">
        <v>2</v>
      </c>
      <c r="J1151" s="210" t="s">
        <v>620</v>
      </c>
      <c r="K1151" s="211">
        <v>2000</v>
      </c>
      <c r="L1151" s="212">
        <v>4</v>
      </c>
      <c r="M1151" s="212">
        <v>6</v>
      </c>
      <c r="N1151" s="212">
        <v>9</v>
      </c>
      <c r="O1151" s="213" t="s">
        <v>840</v>
      </c>
      <c r="P1151" s="214">
        <f t="shared" si="364"/>
        <v>6.333333333333333</v>
      </c>
      <c r="Q1151" s="199">
        <f t="shared" si="365"/>
        <v>2.0817666666666664E-3</v>
      </c>
      <c r="R1151" s="215"/>
      <c r="S1151" s="210" t="s">
        <v>617</v>
      </c>
      <c r="T1151" s="211">
        <v>2000</v>
      </c>
      <c r="U1151" s="212">
        <v>15</v>
      </c>
      <c r="V1151" s="212">
        <v>12</v>
      </c>
      <c r="W1151" s="217">
        <v>13</v>
      </c>
      <c r="X1151" s="213" t="s">
        <v>841</v>
      </c>
      <c r="Y1151" s="214">
        <f t="shared" si="367"/>
        <v>13.333333333333334</v>
      </c>
      <c r="Z1151" s="199">
        <f t="shared" si="366"/>
        <v>4.3826666666666675E-3</v>
      </c>
      <c r="AA1151" s="461"/>
      <c r="AB1151" s="485"/>
      <c r="AC1151" s="486"/>
    </row>
    <row r="1152" spans="1:302" s="14" customFormat="1" ht="12.75" customHeight="1" x14ac:dyDescent="0.2">
      <c r="A1152" s="408"/>
      <c r="B1152" s="183"/>
      <c r="C1152" s="218"/>
      <c r="D1152" s="219"/>
      <c r="F1152" s="220"/>
      <c r="G1152" s="221"/>
      <c r="H1152" s="209"/>
      <c r="I1152" s="209">
        <v>3</v>
      </c>
      <c r="J1152" s="210" t="s">
        <v>619</v>
      </c>
      <c r="K1152" s="211">
        <v>2000</v>
      </c>
      <c r="L1152" s="212">
        <v>16</v>
      </c>
      <c r="M1152" s="212">
        <v>20</v>
      </c>
      <c r="N1152" s="212">
        <v>18</v>
      </c>
      <c r="O1152" s="213" t="s">
        <v>840</v>
      </c>
      <c r="P1152" s="214">
        <f t="shared" si="364"/>
        <v>18</v>
      </c>
      <c r="Q1152" s="199">
        <f t="shared" si="365"/>
        <v>5.9166000000000002E-3</v>
      </c>
      <c r="R1152" s="215"/>
      <c r="S1152" s="210" t="s">
        <v>617</v>
      </c>
      <c r="T1152" s="211">
        <v>2000</v>
      </c>
      <c r="U1152" s="248">
        <v>15</v>
      </c>
      <c r="V1152" s="212">
        <v>12</v>
      </c>
      <c r="W1152" s="217">
        <v>13</v>
      </c>
      <c r="X1152" s="213" t="s">
        <v>841</v>
      </c>
      <c r="Y1152" s="214">
        <f t="shared" si="367"/>
        <v>13.333333333333334</v>
      </c>
      <c r="Z1152" s="199">
        <f t="shared" si="366"/>
        <v>4.3826666666666675E-3</v>
      </c>
      <c r="AA1152" s="461"/>
      <c r="AB1152" s="485"/>
      <c r="AC1152" s="486"/>
    </row>
    <row r="1153" spans="1:64" s="14" customFormat="1" ht="13.35" customHeight="1" x14ac:dyDescent="0.2">
      <c r="A1153" s="408"/>
      <c r="B1153" s="183"/>
      <c r="C1153" s="218"/>
      <c r="D1153" s="219"/>
      <c r="F1153" s="220"/>
      <c r="G1153" s="221"/>
      <c r="H1153" s="209"/>
      <c r="I1153" s="209">
        <v>4</v>
      </c>
      <c r="J1153" s="210" t="s">
        <v>619</v>
      </c>
      <c r="K1153" s="211">
        <v>2000</v>
      </c>
      <c r="L1153" s="212">
        <v>16</v>
      </c>
      <c r="M1153" s="212">
        <v>20</v>
      </c>
      <c r="N1153" s="212">
        <v>18</v>
      </c>
      <c r="O1153" s="213" t="s">
        <v>840</v>
      </c>
      <c r="P1153" s="214">
        <f t="shared" si="364"/>
        <v>18</v>
      </c>
      <c r="Q1153" s="199">
        <f t="shared" si="365"/>
        <v>5.9166000000000002E-3</v>
      </c>
      <c r="R1153" s="215"/>
      <c r="S1153" s="210" t="s">
        <v>619</v>
      </c>
      <c r="T1153" s="211">
        <v>2000</v>
      </c>
      <c r="U1153" s="248">
        <v>16</v>
      </c>
      <c r="V1153" s="212">
        <v>16</v>
      </c>
      <c r="W1153" s="217">
        <v>13</v>
      </c>
      <c r="X1153" s="213" t="s">
        <v>841</v>
      </c>
      <c r="Y1153" s="214">
        <f t="shared" si="367"/>
        <v>15</v>
      </c>
      <c r="Z1153" s="199">
        <f t="shared" si="366"/>
        <v>4.9305E-3</v>
      </c>
      <c r="AA1153" s="461"/>
      <c r="AB1153" s="485"/>
      <c r="AC1153" s="486"/>
    </row>
    <row r="1154" spans="1:64" s="14" customFormat="1" ht="13.35" customHeight="1" x14ac:dyDescent="0.2">
      <c r="A1154" s="408"/>
      <c r="B1154" s="183"/>
      <c r="C1154" s="218"/>
      <c r="D1154" s="219"/>
      <c r="F1154" s="220"/>
      <c r="G1154" s="221"/>
      <c r="H1154" s="209"/>
      <c r="I1154" s="209">
        <v>5</v>
      </c>
      <c r="J1154" s="210" t="s">
        <v>618</v>
      </c>
      <c r="K1154" s="211">
        <v>2000</v>
      </c>
      <c r="L1154" s="212">
        <v>8</v>
      </c>
      <c r="M1154" s="212">
        <v>10</v>
      </c>
      <c r="N1154" s="212">
        <v>11</v>
      </c>
      <c r="O1154" s="213" t="s">
        <v>840</v>
      </c>
      <c r="P1154" s="214">
        <f t="shared" si="364"/>
        <v>9.6666666666666661</v>
      </c>
      <c r="Q1154" s="199">
        <f t="shared" si="365"/>
        <v>3.1774333333333331E-3</v>
      </c>
      <c r="R1154" s="215"/>
      <c r="S1154" s="210" t="s">
        <v>619</v>
      </c>
      <c r="T1154" s="211">
        <v>2000</v>
      </c>
      <c r="U1154" s="248">
        <v>16</v>
      </c>
      <c r="V1154" s="212">
        <v>16</v>
      </c>
      <c r="W1154" s="217">
        <v>13</v>
      </c>
      <c r="X1154" s="213" t="s">
        <v>841</v>
      </c>
      <c r="Y1154" s="214">
        <f t="shared" si="367"/>
        <v>15</v>
      </c>
      <c r="Z1154" s="199">
        <f t="shared" si="366"/>
        <v>4.9305E-3</v>
      </c>
      <c r="AA1154" s="461"/>
      <c r="AB1154" s="485"/>
      <c r="AC1154" s="486"/>
    </row>
    <row r="1155" spans="1:64" s="14" customFormat="1" ht="13.35" customHeight="1" x14ac:dyDescent="0.2">
      <c r="A1155" s="408"/>
      <c r="B1155" s="183"/>
      <c r="C1155" s="218"/>
      <c r="D1155" s="219"/>
      <c r="F1155" s="220"/>
      <c r="G1155" s="221"/>
      <c r="H1155" s="209"/>
      <c r="I1155" s="209">
        <v>6</v>
      </c>
      <c r="J1155" s="210" t="s">
        <v>618</v>
      </c>
      <c r="K1155" s="211">
        <v>2000</v>
      </c>
      <c r="L1155" s="212">
        <v>8</v>
      </c>
      <c r="M1155" s="212">
        <v>10</v>
      </c>
      <c r="N1155" s="212">
        <v>11</v>
      </c>
      <c r="O1155" s="213" t="s">
        <v>840</v>
      </c>
      <c r="P1155" s="214">
        <f t="shared" si="364"/>
        <v>9.6666666666666661</v>
      </c>
      <c r="Q1155" s="199">
        <f t="shared" si="365"/>
        <v>3.1774333333333331E-3</v>
      </c>
      <c r="R1155" s="215"/>
      <c r="S1155" s="210" t="s">
        <v>618</v>
      </c>
      <c r="T1155" s="211">
        <v>2000</v>
      </c>
      <c r="U1155" s="212">
        <v>0</v>
      </c>
      <c r="V1155" s="212">
        <v>0</v>
      </c>
      <c r="W1155" s="217">
        <v>0</v>
      </c>
      <c r="X1155" s="213" t="s">
        <v>841</v>
      </c>
      <c r="Y1155" s="214">
        <f t="shared" si="367"/>
        <v>0</v>
      </c>
      <c r="Z1155" s="199">
        <f t="shared" si="366"/>
        <v>0</v>
      </c>
      <c r="AA1155" s="461"/>
      <c r="AB1155" s="485"/>
      <c r="AC1155" s="486"/>
    </row>
    <row r="1156" spans="1:64" s="14" customFormat="1" ht="13.35" customHeight="1" x14ac:dyDescent="0.2">
      <c r="A1156" s="408"/>
      <c r="B1156" s="183"/>
      <c r="C1156" s="218"/>
      <c r="D1156" s="219"/>
      <c r="F1156" s="220"/>
      <c r="G1156" s="221"/>
      <c r="H1156" s="209"/>
      <c r="I1156" s="209">
        <v>7</v>
      </c>
      <c r="J1156" s="210" t="s">
        <v>617</v>
      </c>
      <c r="K1156" s="211">
        <v>2000</v>
      </c>
      <c r="L1156" s="212">
        <v>10</v>
      </c>
      <c r="M1156" s="212">
        <v>9</v>
      </c>
      <c r="N1156" s="212">
        <v>10</v>
      </c>
      <c r="O1156" s="213" t="s">
        <v>840</v>
      </c>
      <c r="P1156" s="214">
        <f t="shared" si="364"/>
        <v>9.6666666666666661</v>
      </c>
      <c r="Q1156" s="199">
        <f t="shared" si="365"/>
        <v>3.1774333333333331E-3</v>
      </c>
      <c r="R1156" s="215"/>
      <c r="S1156" s="210" t="s">
        <v>618</v>
      </c>
      <c r="T1156" s="211">
        <v>2000</v>
      </c>
      <c r="U1156" s="212">
        <v>0</v>
      </c>
      <c r="V1156" s="212">
        <v>0</v>
      </c>
      <c r="W1156" s="217">
        <v>0</v>
      </c>
      <c r="X1156" s="213" t="s">
        <v>841</v>
      </c>
      <c r="Y1156" s="214">
        <f t="shared" si="367"/>
        <v>0</v>
      </c>
      <c r="Z1156" s="199">
        <f t="shared" si="366"/>
        <v>0</v>
      </c>
      <c r="AA1156" s="461"/>
      <c r="AB1156" s="485"/>
      <c r="AC1156" s="486"/>
    </row>
    <row r="1157" spans="1:64" s="14" customFormat="1" ht="13.35" customHeight="1" x14ac:dyDescent="0.2">
      <c r="A1157" s="408"/>
      <c r="B1157" s="183"/>
      <c r="C1157" s="218"/>
      <c r="D1157" s="219"/>
      <c r="F1157" s="220"/>
      <c r="G1157" s="221"/>
      <c r="H1157" s="209"/>
      <c r="I1157" s="209">
        <v>8</v>
      </c>
      <c r="J1157" s="210" t="s">
        <v>617</v>
      </c>
      <c r="K1157" s="211">
        <v>2000</v>
      </c>
      <c r="L1157" s="212">
        <v>10</v>
      </c>
      <c r="M1157" s="212">
        <v>9</v>
      </c>
      <c r="N1157" s="212">
        <v>10</v>
      </c>
      <c r="O1157" s="213" t="s">
        <v>840</v>
      </c>
      <c r="P1157" s="214">
        <f t="shared" si="364"/>
        <v>9.6666666666666661</v>
      </c>
      <c r="Q1157" s="199">
        <f t="shared" si="365"/>
        <v>3.1774333333333331E-3</v>
      </c>
      <c r="R1157" s="215"/>
      <c r="S1157" s="210" t="s">
        <v>620</v>
      </c>
      <c r="T1157" s="211">
        <v>2000</v>
      </c>
      <c r="U1157" s="212">
        <v>3</v>
      </c>
      <c r="V1157" s="212">
        <v>3</v>
      </c>
      <c r="W1157" s="217">
        <v>4</v>
      </c>
      <c r="X1157" s="213" t="s">
        <v>841</v>
      </c>
      <c r="Y1157" s="214">
        <f t="shared" si="367"/>
        <v>3.3333333333333335</v>
      </c>
      <c r="Z1157" s="199">
        <f t="shared" si="366"/>
        <v>1.0956666666666669E-3</v>
      </c>
      <c r="AA1157" s="461"/>
      <c r="AB1157" s="485"/>
      <c r="AC1157" s="486"/>
    </row>
    <row r="1158" spans="1:64" ht="13.35" customHeight="1" x14ac:dyDescent="0.2">
      <c r="A1158" s="408"/>
      <c r="B1158" s="183"/>
      <c r="C1158" s="218"/>
      <c r="D1158" s="219"/>
      <c r="E1158" s="222"/>
      <c r="F1158" s="223"/>
      <c r="G1158" s="221"/>
      <c r="H1158" s="224"/>
      <c r="I1158" s="209">
        <v>9</v>
      </c>
      <c r="J1158" s="210" t="s">
        <v>616</v>
      </c>
      <c r="K1158" s="211">
        <v>2000</v>
      </c>
      <c r="L1158" s="212">
        <v>5</v>
      </c>
      <c r="M1158" s="212">
        <v>7</v>
      </c>
      <c r="N1158" s="212">
        <v>4</v>
      </c>
      <c r="O1158" s="213" t="s">
        <v>840</v>
      </c>
      <c r="P1158" s="214">
        <f t="shared" si="364"/>
        <v>5.333333333333333</v>
      </c>
      <c r="Q1158" s="199">
        <f t="shared" si="365"/>
        <v>1.7530666666666665E-3</v>
      </c>
      <c r="R1158" s="215"/>
      <c r="S1158" s="210" t="s">
        <v>620</v>
      </c>
      <c r="T1158" s="211">
        <v>2000</v>
      </c>
      <c r="U1158" s="212">
        <v>3</v>
      </c>
      <c r="V1158" s="212">
        <v>3</v>
      </c>
      <c r="W1158" s="217">
        <v>4</v>
      </c>
      <c r="X1158" s="213" t="s">
        <v>841</v>
      </c>
      <c r="Y1158" s="214">
        <f t="shared" si="367"/>
        <v>3.3333333333333335</v>
      </c>
      <c r="Z1158" s="199">
        <f t="shared" si="366"/>
        <v>1.0956666666666669E-3</v>
      </c>
      <c r="AA1158" s="461"/>
      <c r="AB1158" s="302"/>
      <c r="AC1158" s="486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</row>
    <row r="1159" spans="1:64" s="14" customFormat="1" ht="13.35" customHeight="1" x14ac:dyDescent="0.2">
      <c r="A1159" s="408"/>
      <c r="B1159" s="183"/>
      <c r="C1159" s="218"/>
      <c r="D1159" s="219"/>
      <c r="F1159" s="220"/>
      <c r="G1159" s="221"/>
      <c r="H1159" s="209"/>
      <c r="I1159" s="209">
        <v>10</v>
      </c>
      <c r="J1159" s="210" t="s">
        <v>34</v>
      </c>
      <c r="K1159" s="211">
        <v>2000</v>
      </c>
      <c r="L1159" s="212">
        <v>0</v>
      </c>
      <c r="M1159" s="212">
        <v>0</v>
      </c>
      <c r="N1159" s="212">
        <v>0</v>
      </c>
      <c r="O1159" s="213" t="s">
        <v>840</v>
      </c>
      <c r="P1159" s="214">
        <f t="shared" si="364"/>
        <v>0</v>
      </c>
      <c r="Q1159" s="199">
        <f t="shared" si="365"/>
        <v>0</v>
      </c>
      <c r="R1159" s="215"/>
      <c r="S1159" s="210" t="s">
        <v>34</v>
      </c>
      <c r="T1159" s="211">
        <v>2000</v>
      </c>
      <c r="U1159" s="212">
        <v>0</v>
      </c>
      <c r="V1159" s="212">
        <v>0</v>
      </c>
      <c r="W1159" s="217">
        <v>0</v>
      </c>
      <c r="X1159" s="213" t="s">
        <v>841</v>
      </c>
      <c r="Y1159" s="214">
        <f t="shared" si="367"/>
        <v>0</v>
      </c>
      <c r="Z1159" s="199">
        <f t="shared" si="366"/>
        <v>0</v>
      </c>
      <c r="AA1159" s="461"/>
      <c r="AB1159" s="485"/>
      <c r="AC1159" s="486"/>
    </row>
    <row r="1160" spans="1:64" s="14" customFormat="1" ht="13.35" customHeight="1" x14ac:dyDescent="0.2">
      <c r="A1160" s="408"/>
      <c r="B1160" s="183"/>
      <c r="C1160" s="218"/>
      <c r="D1160" s="219"/>
      <c r="F1160" s="220"/>
      <c r="G1160" s="221"/>
      <c r="H1160" s="209"/>
      <c r="I1160" s="209">
        <v>11</v>
      </c>
      <c r="J1160" s="210" t="s">
        <v>34</v>
      </c>
      <c r="K1160" s="211">
        <v>2000</v>
      </c>
      <c r="L1160" s="212">
        <v>0</v>
      </c>
      <c r="M1160" s="212">
        <v>0</v>
      </c>
      <c r="N1160" s="212">
        <v>0</v>
      </c>
      <c r="O1160" s="213" t="s">
        <v>840</v>
      </c>
      <c r="P1160" s="214">
        <f t="shared" si="364"/>
        <v>0</v>
      </c>
      <c r="Q1160" s="199">
        <f t="shared" si="365"/>
        <v>0</v>
      </c>
      <c r="R1160" s="215"/>
      <c r="S1160" s="210" t="s">
        <v>34</v>
      </c>
      <c r="T1160" s="211">
        <v>2000</v>
      </c>
      <c r="U1160" s="212">
        <v>0</v>
      </c>
      <c r="V1160" s="212">
        <v>0</v>
      </c>
      <c r="W1160" s="217">
        <v>0</v>
      </c>
      <c r="X1160" s="213" t="s">
        <v>841</v>
      </c>
      <c r="Y1160" s="214">
        <f t="shared" si="367"/>
        <v>0</v>
      </c>
      <c r="Z1160" s="199">
        <f t="shared" si="366"/>
        <v>0</v>
      </c>
      <c r="AA1160" s="461"/>
      <c r="AB1160" s="485"/>
      <c r="AC1160" s="486"/>
    </row>
    <row r="1161" spans="1:64" s="14" customFormat="1" ht="13.35" customHeight="1" x14ac:dyDescent="0.2">
      <c r="A1161" s="408"/>
      <c r="B1161" s="183"/>
      <c r="C1161" s="218"/>
      <c r="D1161" s="219"/>
      <c r="F1161" s="220"/>
      <c r="G1161" s="221"/>
      <c r="H1161" s="209"/>
      <c r="I1161" s="209">
        <v>12</v>
      </c>
      <c r="J1161" s="210" t="s">
        <v>34</v>
      </c>
      <c r="K1161" s="211">
        <v>2000</v>
      </c>
      <c r="L1161" s="212">
        <v>0</v>
      </c>
      <c r="M1161" s="212">
        <v>0</v>
      </c>
      <c r="N1161" s="212">
        <v>0</v>
      </c>
      <c r="O1161" s="213" t="s">
        <v>840</v>
      </c>
      <c r="P1161" s="214">
        <f t="shared" si="364"/>
        <v>0</v>
      </c>
      <c r="Q1161" s="199">
        <f t="shared" si="365"/>
        <v>0</v>
      </c>
      <c r="R1161" s="215"/>
      <c r="S1161" s="210" t="s">
        <v>34</v>
      </c>
      <c r="T1161" s="211">
        <v>2000</v>
      </c>
      <c r="U1161" s="212">
        <v>0</v>
      </c>
      <c r="V1161" s="212">
        <v>0</v>
      </c>
      <c r="W1161" s="217">
        <v>0</v>
      </c>
      <c r="X1161" s="213" t="s">
        <v>841</v>
      </c>
      <c r="Y1161" s="214">
        <f t="shared" si="367"/>
        <v>0</v>
      </c>
      <c r="Z1161" s="199">
        <f t="shared" si="366"/>
        <v>0</v>
      </c>
      <c r="AA1161" s="461"/>
      <c r="AB1161" s="485"/>
      <c r="AC1161" s="486"/>
    </row>
    <row r="1162" spans="1:64" s="14" customFormat="1" ht="13.35" customHeight="1" x14ac:dyDescent="0.2">
      <c r="A1162" s="408"/>
      <c r="B1162" s="183"/>
      <c r="C1162" s="218"/>
      <c r="D1162" s="219"/>
      <c r="F1162" s="220"/>
      <c r="G1162" s="221"/>
      <c r="H1162" s="209"/>
      <c r="I1162" s="209">
        <v>13</v>
      </c>
      <c r="J1162" s="210" t="s">
        <v>615</v>
      </c>
      <c r="K1162" s="211">
        <v>2000</v>
      </c>
      <c r="L1162" s="212">
        <v>9</v>
      </c>
      <c r="M1162" s="212">
        <v>11</v>
      </c>
      <c r="N1162" s="212">
        <v>9</v>
      </c>
      <c r="O1162" s="213" t="s">
        <v>840</v>
      </c>
      <c r="P1162" s="214">
        <f t="shared" si="364"/>
        <v>9.6666666666666661</v>
      </c>
      <c r="Q1162" s="199">
        <f t="shared" si="365"/>
        <v>3.1774333333333331E-3</v>
      </c>
      <c r="R1162" s="215"/>
      <c r="S1162" s="210" t="s">
        <v>615</v>
      </c>
      <c r="T1162" s="211">
        <v>2000</v>
      </c>
      <c r="U1162" s="212">
        <v>13</v>
      </c>
      <c r="V1162" s="212">
        <v>11</v>
      </c>
      <c r="W1162" s="217">
        <v>15</v>
      </c>
      <c r="X1162" s="213" t="s">
        <v>841</v>
      </c>
      <c r="Y1162" s="214">
        <f t="shared" si="367"/>
        <v>13</v>
      </c>
      <c r="Z1162" s="199">
        <f t="shared" si="366"/>
        <v>4.2730999999999993E-3</v>
      </c>
      <c r="AA1162" s="461"/>
      <c r="AB1162" s="485"/>
      <c r="AC1162" s="486"/>
    </row>
    <row r="1163" spans="1:64" s="14" customFormat="1" ht="13.35" customHeight="1" x14ac:dyDescent="0.2">
      <c r="A1163" s="408"/>
      <c r="B1163" s="183"/>
      <c r="C1163" s="218"/>
      <c r="D1163" s="219"/>
      <c r="F1163" s="220"/>
      <c r="G1163" s="221"/>
      <c r="H1163" s="209"/>
      <c r="I1163" s="209">
        <v>14</v>
      </c>
      <c r="J1163" s="210" t="s">
        <v>615</v>
      </c>
      <c r="K1163" s="211">
        <v>2000</v>
      </c>
      <c r="L1163" s="212">
        <v>9</v>
      </c>
      <c r="M1163" s="212">
        <v>11</v>
      </c>
      <c r="N1163" s="212">
        <v>9</v>
      </c>
      <c r="O1163" s="213" t="s">
        <v>840</v>
      </c>
      <c r="P1163" s="214">
        <f t="shared" si="364"/>
        <v>9.6666666666666661</v>
      </c>
      <c r="Q1163" s="199">
        <f t="shared" si="365"/>
        <v>3.1774333333333331E-3</v>
      </c>
      <c r="R1163" s="215"/>
      <c r="S1163" s="210" t="s">
        <v>615</v>
      </c>
      <c r="T1163" s="211">
        <v>2000</v>
      </c>
      <c r="U1163" s="212">
        <v>13</v>
      </c>
      <c r="V1163" s="212">
        <v>11</v>
      </c>
      <c r="W1163" s="217">
        <v>15</v>
      </c>
      <c r="X1163" s="213" t="s">
        <v>841</v>
      </c>
      <c r="Y1163" s="214">
        <f t="shared" si="367"/>
        <v>13</v>
      </c>
      <c r="Z1163" s="199">
        <f t="shared" si="366"/>
        <v>4.2730999999999993E-3</v>
      </c>
      <c r="AA1163" s="461"/>
      <c r="AB1163" s="485"/>
      <c r="AC1163" s="486"/>
    </row>
    <row r="1164" spans="1:64" s="14" customFormat="1" ht="13.35" customHeight="1" x14ac:dyDescent="0.2">
      <c r="A1164" s="408"/>
      <c r="B1164" s="183"/>
      <c r="C1164" s="218"/>
      <c r="D1164" s="219"/>
      <c r="F1164" s="220"/>
      <c r="G1164" s="221"/>
      <c r="H1164" s="209"/>
      <c r="I1164" s="209">
        <v>15</v>
      </c>
      <c r="J1164" s="210" t="s">
        <v>614</v>
      </c>
      <c r="K1164" s="211">
        <v>2000</v>
      </c>
      <c r="L1164" s="212">
        <v>8</v>
      </c>
      <c r="M1164" s="212">
        <v>8</v>
      </c>
      <c r="N1164" s="212">
        <v>7</v>
      </c>
      <c r="O1164" s="213" t="s">
        <v>840</v>
      </c>
      <c r="P1164" s="214">
        <f t="shared" si="364"/>
        <v>7.666666666666667</v>
      </c>
      <c r="Q1164" s="199">
        <f t="shared" si="365"/>
        <v>2.5200333333333337E-3</v>
      </c>
      <c r="R1164" s="215"/>
      <c r="S1164" s="210" t="s">
        <v>618</v>
      </c>
      <c r="T1164" s="211">
        <v>2000</v>
      </c>
      <c r="U1164" s="212">
        <v>0</v>
      </c>
      <c r="V1164" s="212">
        <v>0</v>
      </c>
      <c r="W1164" s="217">
        <v>0</v>
      </c>
      <c r="X1164" s="213" t="s">
        <v>841</v>
      </c>
      <c r="Y1164" s="214">
        <f t="shared" si="367"/>
        <v>0</v>
      </c>
      <c r="Z1164" s="199">
        <f t="shared" si="366"/>
        <v>0</v>
      </c>
      <c r="AA1164" s="461"/>
      <c r="AB1164" s="485"/>
      <c r="AC1164" s="486"/>
    </row>
    <row r="1165" spans="1:64" s="14" customFormat="1" ht="13.35" customHeight="1" x14ac:dyDescent="0.2">
      <c r="A1165" s="408"/>
      <c r="B1165" s="183"/>
      <c r="C1165" s="218"/>
      <c r="D1165" s="219"/>
      <c r="F1165" s="220"/>
      <c r="G1165" s="221"/>
      <c r="H1165" s="209"/>
      <c r="I1165" s="209">
        <v>16</v>
      </c>
      <c r="J1165" s="210" t="s">
        <v>613</v>
      </c>
      <c r="K1165" s="211">
        <v>2000</v>
      </c>
      <c r="L1165" s="212">
        <v>0</v>
      </c>
      <c r="M1165" s="212">
        <v>0</v>
      </c>
      <c r="N1165" s="212">
        <v>0</v>
      </c>
      <c r="O1165" s="213" t="s">
        <v>840</v>
      </c>
      <c r="P1165" s="214">
        <f t="shared" si="364"/>
        <v>0</v>
      </c>
      <c r="Q1165" s="199">
        <f t="shared" si="365"/>
        <v>0</v>
      </c>
      <c r="R1165" s="215"/>
      <c r="S1165" s="210" t="s">
        <v>618</v>
      </c>
      <c r="T1165" s="211">
        <v>2000</v>
      </c>
      <c r="U1165" s="212">
        <v>0</v>
      </c>
      <c r="V1165" s="212">
        <v>0</v>
      </c>
      <c r="W1165" s="217">
        <v>0</v>
      </c>
      <c r="X1165" s="213" t="s">
        <v>841</v>
      </c>
      <c r="Y1165" s="214">
        <f t="shared" si="367"/>
        <v>0</v>
      </c>
      <c r="Z1165" s="199">
        <f t="shared" si="366"/>
        <v>0</v>
      </c>
      <c r="AA1165" s="461"/>
      <c r="AB1165" s="485"/>
      <c r="AC1165" s="486"/>
    </row>
    <row r="1166" spans="1:64" ht="13.35" customHeight="1" x14ac:dyDescent="0.2">
      <c r="A1166" s="408"/>
      <c r="B1166" s="183"/>
      <c r="C1166" s="218"/>
      <c r="D1166" s="219"/>
      <c r="E1166" s="222"/>
      <c r="F1166" s="223"/>
      <c r="G1166" s="221"/>
      <c r="H1166" s="224"/>
      <c r="I1166" s="209">
        <v>17</v>
      </c>
      <c r="J1166" s="210" t="s">
        <v>613</v>
      </c>
      <c r="K1166" s="211">
        <v>2000</v>
      </c>
      <c r="L1166" s="212">
        <v>0</v>
      </c>
      <c r="M1166" s="212">
        <v>0</v>
      </c>
      <c r="N1166" s="212">
        <v>0</v>
      </c>
      <c r="O1166" s="213" t="s">
        <v>840</v>
      </c>
      <c r="P1166" s="214">
        <f t="shared" si="364"/>
        <v>0</v>
      </c>
      <c r="Q1166" s="199">
        <f t="shared" si="365"/>
        <v>0</v>
      </c>
      <c r="R1166" s="215"/>
      <c r="S1166" s="210" t="s">
        <v>613</v>
      </c>
      <c r="T1166" s="211">
        <v>2000</v>
      </c>
      <c r="U1166" s="212">
        <v>20</v>
      </c>
      <c r="V1166" s="212">
        <v>30</v>
      </c>
      <c r="W1166" s="217">
        <v>26</v>
      </c>
      <c r="X1166" s="213" t="s">
        <v>841</v>
      </c>
      <c r="Y1166" s="214">
        <f t="shared" si="367"/>
        <v>25.333333333333332</v>
      </c>
      <c r="Z1166" s="199">
        <f t="shared" si="366"/>
        <v>8.3270666666666656E-3</v>
      </c>
      <c r="AA1166" s="461"/>
      <c r="AB1166" s="302"/>
      <c r="AC1166" s="486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</row>
    <row r="1167" spans="1:64" s="14" customFormat="1" ht="12.75" customHeight="1" x14ac:dyDescent="0.2">
      <c r="A1167" s="408"/>
      <c r="B1167" s="183"/>
      <c r="C1167" s="218"/>
      <c r="D1167" s="219"/>
      <c r="F1167" s="220"/>
      <c r="G1167" s="221"/>
      <c r="H1167" s="209"/>
      <c r="I1167" s="209">
        <v>18</v>
      </c>
      <c r="J1167" s="210" t="s">
        <v>612</v>
      </c>
      <c r="K1167" s="211">
        <v>2000</v>
      </c>
      <c r="L1167" s="212">
        <v>18</v>
      </c>
      <c r="M1167" s="212">
        <v>16</v>
      </c>
      <c r="N1167" s="212">
        <v>16</v>
      </c>
      <c r="O1167" s="213" t="s">
        <v>840</v>
      </c>
      <c r="P1167" s="214">
        <f t="shared" si="364"/>
        <v>16.666666666666668</v>
      </c>
      <c r="Q1167" s="199">
        <f t="shared" si="365"/>
        <v>5.4783333333333333E-3</v>
      </c>
      <c r="R1167" s="215"/>
      <c r="S1167" s="210" t="s">
        <v>613</v>
      </c>
      <c r="T1167" s="211">
        <v>2000</v>
      </c>
      <c r="U1167" s="212">
        <v>20</v>
      </c>
      <c r="V1167" s="212">
        <v>30</v>
      </c>
      <c r="W1167" s="217">
        <v>26</v>
      </c>
      <c r="X1167" s="213" t="s">
        <v>841</v>
      </c>
      <c r="Y1167" s="214">
        <f t="shared" si="367"/>
        <v>25.333333333333332</v>
      </c>
      <c r="Z1167" s="199">
        <f t="shared" si="366"/>
        <v>8.3270666666666656E-3</v>
      </c>
      <c r="AA1167" s="461"/>
      <c r="AB1167" s="485"/>
      <c r="AC1167" s="486"/>
    </row>
    <row r="1168" spans="1:64" s="14" customFormat="1" ht="13.35" customHeight="1" x14ac:dyDescent="0.2">
      <c r="A1168" s="408"/>
      <c r="B1168" s="183"/>
      <c r="C1168" s="218"/>
      <c r="D1168" s="219"/>
      <c r="F1168" s="220"/>
      <c r="G1168" s="221"/>
      <c r="H1168" s="209"/>
      <c r="I1168" s="209">
        <v>19</v>
      </c>
      <c r="J1168" s="210" t="s">
        <v>612</v>
      </c>
      <c r="K1168" s="211">
        <v>2000</v>
      </c>
      <c r="L1168" s="212">
        <v>18</v>
      </c>
      <c r="M1168" s="212">
        <v>16</v>
      </c>
      <c r="N1168" s="212">
        <v>16</v>
      </c>
      <c r="O1168" s="213" t="s">
        <v>840</v>
      </c>
      <c r="P1168" s="214">
        <f t="shared" si="364"/>
        <v>16.666666666666668</v>
      </c>
      <c r="Q1168" s="199">
        <f t="shared" si="365"/>
        <v>5.4783333333333333E-3</v>
      </c>
      <c r="R1168" s="215"/>
      <c r="S1168" s="210" t="s">
        <v>614</v>
      </c>
      <c r="T1168" s="211">
        <v>2000</v>
      </c>
      <c r="U1168" s="212">
        <v>25</v>
      </c>
      <c r="V1168" s="212">
        <v>28</v>
      </c>
      <c r="W1168" s="217">
        <v>26</v>
      </c>
      <c r="X1168" s="213" t="s">
        <v>841</v>
      </c>
      <c r="Y1168" s="214">
        <f t="shared" si="367"/>
        <v>26.333333333333332</v>
      </c>
      <c r="Z1168" s="199">
        <f t="shared" si="366"/>
        <v>8.6557666666666668E-3</v>
      </c>
      <c r="AA1168" s="461"/>
      <c r="AB1168" s="485"/>
      <c r="AC1168" s="486"/>
    </row>
    <row r="1169" spans="1:64" s="14" customFormat="1" ht="13.35" customHeight="1" x14ac:dyDescent="0.2">
      <c r="A1169" s="408"/>
      <c r="B1169" s="183"/>
      <c r="C1169" s="218"/>
      <c r="D1169" s="219"/>
      <c r="F1169" s="220"/>
      <c r="G1169" s="221"/>
      <c r="H1169" s="209"/>
      <c r="I1169" s="209">
        <v>20</v>
      </c>
      <c r="J1169" s="210" t="s">
        <v>34</v>
      </c>
      <c r="K1169" s="211">
        <v>2000</v>
      </c>
      <c r="L1169" s="212">
        <v>0</v>
      </c>
      <c r="M1169" s="212">
        <v>0</v>
      </c>
      <c r="N1169" s="212">
        <v>0</v>
      </c>
      <c r="O1169" s="213" t="s">
        <v>840</v>
      </c>
      <c r="P1169" s="214">
        <f t="shared" si="364"/>
        <v>0</v>
      </c>
      <c r="Q1169" s="199">
        <f t="shared" si="365"/>
        <v>0</v>
      </c>
      <c r="R1169" s="215"/>
      <c r="S1169" s="210" t="s">
        <v>34</v>
      </c>
      <c r="T1169" s="211">
        <v>2000</v>
      </c>
      <c r="U1169" s="212">
        <v>0</v>
      </c>
      <c r="V1169" s="212">
        <v>0</v>
      </c>
      <c r="W1169" s="217">
        <v>0</v>
      </c>
      <c r="X1169" s="213" t="s">
        <v>841</v>
      </c>
      <c r="Y1169" s="214">
        <f t="shared" si="367"/>
        <v>0</v>
      </c>
      <c r="Z1169" s="199">
        <f t="shared" si="366"/>
        <v>0</v>
      </c>
      <c r="AA1169" s="461"/>
      <c r="AB1169" s="485"/>
      <c r="AC1169" s="486"/>
    </row>
    <row r="1170" spans="1:64" s="14" customFormat="1" ht="12.75" customHeight="1" x14ac:dyDescent="0.2">
      <c r="A1170" s="408"/>
      <c r="B1170" s="183"/>
      <c r="C1170" s="218"/>
      <c r="D1170" s="219"/>
      <c r="F1170" s="220"/>
      <c r="G1170" s="221"/>
      <c r="H1170" s="209"/>
      <c r="I1170" s="209">
        <v>21</v>
      </c>
      <c r="J1170" s="210" t="s">
        <v>34</v>
      </c>
      <c r="K1170" s="211">
        <v>2000</v>
      </c>
      <c r="L1170" s="212">
        <v>0</v>
      </c>
      <c r="M1170" s="212">
        <v>0</v>
      </c>
      <c r="N1170" s="212">
        <v>0</v>
      </c>
      <c r="O1170" s="213" t="s">
        <v>840</v>
      </c>
      <c r="P1170" s="214">
        <f t="shared" si="364"/>
        <v>0</v>
      </c>
      <c r="Q1170" s="199">
        <f t="shared" si="365"/>
        <v>0</v>
      </c>
      <c r="R1170" s="215"/>
      <c r="S1170" s="210" t="s">
        <v>34</v>
      </c>
      <c r="T1170" s="211">
        <v>2000</v>
      </c>
      <c r="U1170" s="212">
        <v>0</v>
      </c>
      <c r="V1170" s="212">
        <v>0</v>
      </c>
      <c r="W1170" s="217">
        <v>0</v>
      </c>
      <c r="X1170" s="213" t="s">
        <v>841</v>
      </c>
      <c r="Y1170" s="214">
        <f t="shared" si="367"/>
        <v>0</v>
      </c>
      <c r="Z1170" s="199">
        <f t="shared" si="366"/>
        <v>0</v>
      </c>
      <c r="AA1170" s="461"/>
      <c r="AB1170" s="485"/>
      <c r="AC1170" s="486"/>
    </row>
    <row r="1171" spans="1:64" s="14" customFormat="1" ht="13.35" customHeight="1" x14ac:dyDescent="0.2">
      <c r="A1171" s="408"/>
      <c r="B1171" s="183"/>
      <c r="C1171" s="218"/>
      <c r="D1171" s="219"/>
      <c r="F1171" s="220"/>
      <c r="G1171" s="221"/>
      <c r="H1171" s="209"/>
      <c r="I1171" s="209">
        <v>22</v>
      </c>
      <c r="J1171" s="210" t="s">
        <v>34</v>
      </c>
      <c r="K1171" s="211">
        <v>2000</v>
      </c>
      <c r="L1171" s="212">
        <v>0</v>
      </c>
      <c r="M1171" s="212">
        <v>0</v>
      </c>
      <c r="N1171" s="212">
        <v>0</v>
      </c>
      <c r="O1171" s="213" t="s">
        <v>840</v>
      </c>
      <c r="P1171" s="214">
        <f t="shared" si="364"/>
        <v>0</v>
      </c>
      <c r="Q1171" s="199">
        <f t="shared" si="365"/>
        <v>0</v>
      </c>
      <c r="R1171" s="215"/>
      <c r="S1171" s="210" t="s">
        <v>34</v>
      </c>
      <c r="T1171" s="211">
        <v>2000</v>
      </c>
      <c r="U1171" s="212">
        <v>0</v>
      </c>
      <c r="V1171" s="212">
        <v>0</v>
      </c>
      <c r="W1171" s="217">
        <v>0</v>
      </c>
      <c r="X1171" s="213" t="s">
        <v>841</v>
      </c>
      <c r="Y1171" s="214">
        <f t="shared" si="367"/>
        <v>0</v>
      </c>
      <c r="Z1171" s="199">
        <f t="shared" si="366"/>
        <v>0</v>
      </c>
      <c r="AA1171" s="461"/>
      <c r="AB1171" s="485"/>
      <c r="AC1171" s="486"/>
    </row>
    <row r="1172" spans="1:64" s="14" customFormat="1" ht="13.35" customHeight="1" x14ac:dyDescent="0.2">
      <c r="A1172" s="408"/>
      <c r="B1172" s="183"/>
      <c r="C1172" s="218"/>
      <c r="D1172" s="219"/>
      <c r="F1172" s="220"/>
      <c r="G1172" s="221"/>
      <c r="H1172" s="209"/>
      <c r="I1172" s="209">
        <v>23</v>
      </c>
      <c r="J1172" s="210" t="s">
        <v>34</v>
      </c>
      <c r="K1172" s="211">
        <v>2000</v>
      </c>
      <c r="L1172" s="212">
        <v>0</v>
      </c>
      <c r="M1172" s="212">
        <v>0</v>
      </c>
      <c r="N1172" s="212">
        <v>0</v>
      </c>
      <c r="O1172" s="213" t="s">
        <v>840</v>
      </c>
      <c r="P1172" s="214">
        <f t="shared" si="364"/>
        <v>0</v>
      </c>
      <c r="Q1172" s="199">
        <f t="shared" si="365"/>
        <v>0</v>
      </c>
      <c r="R1172" s="215"/>
      <c r="S1172" s="210" t="s">
        <v>34</v>
      </c>
      <c r="T1172" s="211">
        <v>2000</v>
      </c>
      <c r="U1172" s="212">
        <v>0</v>
      </c>
      <c r="V1172" s="212">
        <v>0</v>
      </c>
      <c r="W1172" s="217">
        <v>0</v>
      </c>
      <c r="X1172" s="213" t="s">
        <v>841</v>
      </c>
      <c r="Y1172" s="214">
        <f t="shared" si="367"/>
        <v>0</v>
      </c>
      <c r="Z1172" s="199">
        <f t="shared" si="366"/>
        <v>0</v>
      </c>
      <c r="AA1172" s="461"/>
      <c r="AB1172" s="485"/>
      <c r="AC1172" s="486"/>
    </row>
    <row r="1173" spans="1:64" s="14" customFormat="1" ht="13.35" customHeight="1" x14ac:dyDescent="0.2">
      <c r="A1173" s="408"/>
      <c r="B1173" s="183"/>
      <c r="C1173" s="218"/>
      <c r="D1173" s="219"/>
      <c r="F1173" s="220"/>
      <c r="G1173" s="221"/>
      <c r="H1173" s="209"/>
      <c r="I1173" s="209">
        <v>24</v>
      </c>
      <c r="J1173" s="210" t="s">
        <v>34</v>
      </c>
      <c r="K1173" s="211">
        <v>2000</v>
      </c>
      <c r="L1173" s="212">
        <v>0</v>
      </c>
      <c r="M1173" s="212">
        <v>0</v>
      </c>
      <c r="N1173" s="212">
        <v>0</v>
      </c>
      <c r="O1173" s="213" t="s">
        <v>840</v>
      </c>
      <c r="P1173" s="214">
        <f t="shared" si="364"/>
        <v>0</v>
      </c>
      <c r="Q1173" s="199">
        <f t="shared" si="365"/>
        <v>0</v>
      </c>
      <c r="R1173" s="215"/>
      <c r="S1173" s="210" t="s">
        <v>34</v>
      </c>
      <c r="T1173" s="211">
        <v>2000</v>
      </c>
      <c r="U1173" s="212">
        <v>0</v>
      </c>
      <c r="V1173" s="212">
        <v>0</v>
      </c>
      <c r="W1173" s="217">
        <v>0</v>
      </c>
      <c r="X1173" s="213" t="s">
        <v>841</v>
      </c>
      <c r="Y1173" s="214">
        <f t="shared" si="367"/>
        <v>0</v>
      </c>
      <c r="Z1173" s="199">
        <f t="shared" si="366"/>
        <v>0</v>
      </c>
      <c r="AA1173" s="461"/>
      <c r="AB1173" s="485"/>
      <c r="AC1173" s="486"/>
    </row>
    <row r="1174" spans="1:64" s="14" customFormat="1" ht="13.35" customHeight="1" x14ac:dyDescent="0.2">
      <c r="A1174" s="408"/>
      <c r="B1174" s="183"/>
      <c r="C1174" s="218"/>
      <c r="D1174" s="219"/>
      <c r="F1174" s="220"/>
      <c r="G1174" s="221"/>
      <c r="H1174" s="209"/>
      <c r="I1174" s="209">
        <v>25</v>
      </c>
      <c r="J1174" s="210" t="s">
        <v>34</v>
      </c>
      <c r="K1174" s="211">
        <v>2000</v>
      </c>
      <c r="L1174" s="212">
        <v>0</v>
      </c>
      <c r="M1174" s="212">
        <v>0</v>
      </c>
      <c r="N1174" s="212">
        <v>0</v>
      </c>
      <c r="O1174" s="213" t="s">
        <v>840</v>
      </c>
      <c r="P1174" s="214">
        <f t="shared" si="364"/>
        <v>0</v>
      </c>
      <c r="Q1174" s="199">
        <f t="shared" si="365"/>
        <v>0</v>
      </c>
      <c r="R1174" s="215"/>
      <c r="S1174" s="210" t="s">
        <v>34</v>
      </c>
      <c r="T1174" s="211">
        <v>2000</v>
      </c>
      <c r="U1174" s="212">
        <v>0</v>
      </c>
      <c r="V1174" s="212">
        <v>0</v>
      </c>
      <c r="W1174" s="217">
        <v>0</v>
      </c>
      <c r="X1174" s="213" t="s">
        <v>841</v>
      </c>
      <c r="Y1174" s="214">
        <f t="shared" si="367"/>
        <v>0</v>
      </c>
      <c r="Z1174" s="199">
        <f t="shared" si="366"/>
        <v>0</v>
      </c>
      <c r="AA1174" s="461"/>
      <c r="AB1174" s="485"/>
      <c r="AC1174" s="486"/>
    </row>
    <row r="1175" spans="1:64" s="14" customFormat="1" ht="13.35" customHeight="1" x14ac:dyDescent="0.2">
      <c r="A1175" s="408"/>
      <c r="B1175" s="183"/>
      <c r="C1175" s="218"/>
      <c r="D1175" s="219"/>
      <c r="F1175" s="220"/>
      <c r="G1175" s="221"/>
      <c r="H1175" s="209"/>
      <c r="I1175" s="209">
        <v>26</v>
      </c>
      <c r="J1175" s="210" t="s">
        <v>34</v>
      </c>
      <c r="K1175" s="211">
        <v>2000</v>
      </c>
      <c r="L1175" s="212">
        <v>0</v>
      </c>
      <c r="M1175" s="212">
        <v>0</v>
      </c>
      <c r="N1175" s="212">
        <v>0</v>
      </c>
      <c r="O1175" s="213" t="s">
        <v>840</v>
      </c>
      <c r="P1175" s="214">
        <f t="shared" si="364"/>
        <v>0</v>
      </c>
      <c r="Q1175" s="199">
        <f t="shared" si="365"/>
        <v>0</v>
      </c>
      <c r="R1175" s="215"/>
      <c r="S1175" s="210" t="s">
        <v>34</v>
      </c>
      <c r="T1175" s="211">
        <v>2000</v>
      </c>
      <c r="U1175" s="212">
        <v>0</v>
      </c>
      <c r="V1175" s="212">
        <v>0</v>
      </c>
      <c r="W1175" s="217">
        <v>0</v>
      </c>
      <c r="X1175" s="213" t="s">
        <v>841</v>
      </c>
      <c r="Y1175" s="214">
        <f t="shared" si="367"/>
        <v>0</v>
      </c>
      <c r="Z1175" s="199">
        <f t="shared" si="366"/>
        <v>0</v>
      </c>
      <c r="AA1175" s="461"/>
      <c r="AB1175" s="485"/>
      <c r="AC1175" s="486"/>
    </row>
    <row r="1176" spans="1:64" ht="13.35" customHeight="1" x14ac:dyDescent="0.2">
      <c r="A1176" s="408"/>
      <c r="B1176" s="183"/>
      <c r="C1176" s="218"/>
      <c r="D1176" s="219"/>
      <c r="E1176" s="222"/>
      <c r="F1176" s="223"/>
      <c r="G1176" s="221"/>
      <c r="H1176" s="224"/>
      <c r="I1176" s="209">
        <v>27</v>
      </c>
      <c r="J1176" s="210" t="s">
        <v>34</v>
      </c>
      <c r="K1176" s="211">
        <v>2000</v>
      </c>
      <c r="L1176" s="212">
        <v>0</v>
      </c>
      <c r="M1176" s="212">
        <v>0</v>
      </c>
      <c r="N1176" s="212">
        <v>0</v>
      </c>
      <c r="O1176" s="213" t="s">
        <v>840</v>
      </c>
      <c r="P1176" s="214">
        <f t="shared" si="364"/>
        <v>0</v>
      </c>
      <c r="Q1176" s="199">
        <f t="shared" si="365"/>
        <v>0</v>
      </c>
      <c r="R1176" s="215"/>
      <c r="S1176" s="210" t="s">
        <v>34</v>
      </c>
      <c r="T1176" s="211">
        <v>2000</v>
      </c>
      <c r="U1176" s="212">
        <v>0</v>
      </c>
      <c r="V1176" s="212">
        <v>0</v>
      </c>
      <c r="W1176" s="217">
        <v>0</v>
      </c>
      <c r="X1176" s="213" t="s">
        <v>841</v>
      </c>
      <c r="Y1176" s="214">
        <f t="shared" si="367"/>
        <v>0</v>
      </c>
      <c r="Z1176" s="199">
        <f t="shared" si="366"/>
        <v>0</v>
      </c>
      <c r="AA1176" s="461"/>
      <c r="AB1176" s="302"/>
      <c r="AC1176" s="486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</row>
    <row r="1177" spans="1:64" s="242" customFormat="1" ht="13.35" customHeight="1" thickBot="1" x14ac:dyDescent="0.25">
      <c r="A1177" s="408"/>
      <c r="B1177" s="227"/>
      <c r="C1177" s="228"/>
      <c r="D1177" s="229"/>
      <c r="E1177" s="230"/>
      <c r="F1177" s="231"/>
      <c r="G1177" s="232"/>
      <c r="H1177" s="233"/>
      <c r="I1177" s="233">
        <v>28</v>
      </c>
      <c r="J1177" s="234" t="s">
        <v>34</v>
      </c>
      <c r="K1177" s="235">
        <v>2000</v>
      </c>
      <c r="L1177" s="236">
        <v>0</v>
      </c>
      <c r="M1177" s="236">
        <v>0</v>
      </c>
      <c r="N1177" s="236">
        <v>0</v>
      </c>
      <c r="O1177" s="237" t="s">
        <v>840</v>
      </c>
      <c r="P1177" s="238">
        <f t="shared" si="364"/>
        <v>0</v>
      </c>
      <c r="Q1177" s="239">
        <f t="shared" si="365"/>
        <v>0</v>
      </c>
      <c r="R1177" s="240"/>
      <c r="S1177" s="234" t="s">
        <v>34</v>
      </c>
      <c r="T1177" s="235">
        <v>2000</v>
      </c>
      <c r="U1177" s="236">
        <v>0</v>
      </c>
      <c r="V1177" s="236">
        <v>0</v>
      </c>
      <c r="W1177" s="241">
        <v>0</v>
      </c>
      <c r="X1177" s="237" t="s">
        <v>841</v>
      </c>
      <c r="Y1177" s="238">
        <f t="shared" si="367"/>
        <v>0</v>
      </c>
      <c r="Z1177" s="239">
        <f t="shared" si="366"/>
        <v>0</v>
      </c>
      <c r="AA1177" s="462"/>
      <c r="AB1177" s="302"/>
      <c r="AC1177" s="486"/>
    </row>
    <row r="1178" spans="1:64" s="13" customFormat="1" ht="13.35" customHeight="1" thickBot="1" x14ac:dyDescent="0.25">
      <c r="A1178" s="408"/>
      <c r="B1178" s="186">
        <v>44868</v>
      </c>
      <c r="C1178" s="187">
        <v>0.58333333333333337</v>
      </c>
      <c r="D1178" s="188">
        <v>5</v>
      </c>
      <c r="E1178" s="189">
        <f t="shared" ref="E1178" si="368">(MAX(L1178:N1178))/K1178/1.44</f>
        <v>8.8888888888888892E-2</v>
      </c>
      <c r="F1178" s="265">
        <f t="shared" ref="F1178" si="369">(MAX(U1178:W1178))/T1178/1.44</f>
        <v>9.8333333333333342E-2</v>
      </c>
      <c r="G1178" s="266" t="s">
        <v>172</v>
      </c>
      <c r="H1178" s="267" t="s">
        <v>28</v>
      </c>
      <c r="I1178" s="267">
        <v>45003</v>
      </c>
      <c r="J1178" s="194" t="s">
        <v>29</v>
      </c>
      <c r="K1178" s="201">
        <v>1250</v>
      </c>
      <c r="L1178" s="196">
        <f>SUM(L1179:L1198)</f>
        <v>158</v>
      </c>
      <c r="M1178" s="196">
        <f>SUM(M1179:M1198)</f>
        <v>154</v>
      </c>
      <c r="N1178" s="196">
        <f>SUM(N1179:N1198)</f>
        <v>160</v>
      </c>
      <c r="O1178" s="197" t="s">
        <v>700</v>
      </c>
      <c r="P1178" s="249">
        <f t="shared" ref="P1178:P1198" si="370">(L1178+M1178+N1178)/3</f>
        <v>157.33333333333334</v>
      </c>
      <c r="Q1178" s="199">
        <f t="shared" ref="Q1178" si="371">1.73*0.38*P1178/K1178</f>
        <v>8.2744746666666674E-2</v>
      </c>
      <c r="R1178" s="250" t="s">
        <v>31</v>
      </c>
      <c r="S1178" s="200" t="s">
        <v>36</v>
      </c>
      <c r="T1178" s="201">
        <v>1250</v>
      </c>
      <c r="U1178" s="196">
        <f>SUM(U1179:U1198)</f>
        <v>135</v>
      </c>
      <c r="V1178" s="196">
        <f>SUM(V1179:V1198)</f>
        <v>177</v>
      </c>
      <c r="W1178" s="202">
        <f>SUM(W1179:W1198)</f>
        <v>165</v>
      </c>
      <c r="X1178" s="250" t="s">
        <v>94</v>
      </c>
      <c r="Y1178" s="249">
        <f t="shared" ref="Y1178:Y1198" si="372">(U1178+V1178+W1178)/3</f>
        <v>159</v>
      </c>
      <c r="Z1178" s="199">
        <f t="shared" ref="Z1178" si="373">1.73*0.38*Y1178/T1178</f>
        <v>8.3621280000000006E-2</v>
      </c>
      <c r="AA1178" s="463" t="s">
        <v>31</v>
      </c>
      <c r="AB1178" s="485">
        <f t="shared" ref="AB1178" si="374">Q1178+Z1178</f>
        <v>0.16636602666666667</v>
      </c>
      <c r="AC1178" s="486">
        <f t="shared" ref="AC1163:AC1226" si="375">T1178 - (AB1178*T1178)</f>
        <v>1042.0424666666668</v>
      </c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</row>
    <row r="1179" spans="1:64" s="14" customFormat="1" ht="13.35" customHeight="1" x14ac:dyDescent="0.2">
      <c r="A1179" s="408"/>
      <c r="B1179" s="204"/>
      <c r="C1179" s="205"/>
      <c r="D1179" s="206"/>
      <c r="F1179" s="207"/>
      <c r="G1179" s="208"/>
      <c r="H1179" s="209"/>
      <c r="I1179" s="209">
        <v>1</v>
      </c>
      <c r="J1179" s="210" t="s">
        <v>611</v>
      </c>
      <c r="K1179" s="211">
        <v>1250</v>
      </c>
      <c r="L1179" s="212">
        <v>10</v>
      </c>
      <c r="M1179" s="212">
        <v>5</v>
      </c>
      <c r="N1179" s="212">
        <v>8</v>
      </c>
      <c r="O1179" s="213" t="s">
        <v>700</v>
      </c>
      <c r="P1179" s="214">
        <f t="shared" si="370"/>
        <v>7.666666666666667</v>
      </c>
      <c r="Q1179" s="199">
        <f t="shared" ref="Q1179:Q1198" si="376">1.73*0.38*P1179/K1179</f>
        <v>4.0320533333333339E-3</v>
      </c>
      <c r="R1179" s="215"/>
      <c r="S1179" s="210" t="s">
        <v>34</v>
      </c>
      <c r="T1179" s="211">
        <v>1250</v>
      </c>
      <c r="U1179" s="212">
        <v>0</v>
      </c>
      <c r="V1179" s="212">
        <v>0</v>
      </c>
      <c r="W1179" s="217">
        <v>0</v>
      </c>
      <c r="X1179" s="268" t="s">
        <v>94</v>
      </c>
      <c r="Y1179" s="214">
        <f t="shared" si="372"/>
        <v>0</v>
      </c>
      <c r="Z1179" s="199">
        <f t="shared" ref="Z1179:Z1198" si="377">1.73*0.38*Y1179/T1179</f>
        <v>0</v>
      </c>
      <c r="AA1179" s="464"/>
      <c r="AB1179" s="485"/>
      <c r="AC1179" s="486"/>
    </row>
    <row r="1180" spans="1:64" s="14" customFormat="1" ht="13.35" customHeight="1" x14ac:dyDescent="0.2">
      <c r="A1180" s="408"/>
      <c r="B1180" s="183"/>
      <c r="C1180" s="218"/>
      <c r="D1180" s="219"/>
      <c r="F1180" s="220"/>
      <c r="G1180" s="221"/>
      <c r="H1180" s="209"/>
      <c r="I1180" s="209">
        <v>2</v>
      </c>
      <c r="J1180" s="210" t="s">
        <v>611</v>
      </c>
      <c r="K1180" s="211">
        <v>1250</v>
      </c>
      <c r="L1180" s="212">
        <v>10</v>
      </c>
      <c r="M1180" s="212">
        <v>5</v>
      </c>
      <c r="N1180" s="212">
        <v>8</v>
      </c>
      <c r="O1180" s="213" t="s">
        <v>700</v>
      </c>
      <c r="P1180" s="214">
        <f t="shared" si="370"/>
        <v>7.666666666666667</v>
      </c>
      <c r="Q1180" s="199">
        <f t="shared" si="376"/>
        <v>4.0320533333333339E-3</v>
      </c>
      <c r="R1180" s="215"/>
      <c r="S1180" s="210" t="s">
        <v>34</v>
      </c>
      <c r="T1180" s="211">
        <v>1250</v>
      </c>
      <c r="U1180" s="212">
        <v>0</v>
      </c>
      <c r="V1180" s="212">
        <v>0</v>
      </c>
      <c r="W1180" s="217">
        <v>0</v>
      </c>
      <c r="X1180" s="268" t="s">
        <v>94</v>
      </c>
      <c r="Y1180" s="214">
        <f t="shared" si="372"/>
        <v>0</v>
      </c>
      <c r="Z1180" s="199">
        <f t="shared" si="377"/>
        <v>0</v>
      </c>
      <c r="AA1180" s="461"/>
      <c r="AB1180" s="485"/>
      <c r="AC1180" s="486"/>
    </row>
    <row r="1181" spans="1:64" s="14" customFormat="1" ht="12.75" customHeight="1" x14ac:dyDescent="0.2">
      <c r="A1181" s="408"/>
      <c r="B1181" s="183"/>
      <c r="C1181" s="218"/>
      <c r="D1181" s="219"/>
      <c r="F1181" s="220"/>
      <c r="G1181" s="221"/>
      <c r="H1181" s="209"/>
      <c r="I1181" s="209">
        <v>3</v>
      </c>
      <c r="J1181" s="210" t="s">
        <v>610</v>
      </c>
      <c r="K1181" s="211">
        <v>1250</v>
      </c>
      <c r="L1181" s="212">
        <v>0</v>
      </c>
      <c r="M1181" s="212">
        <v>0</v>
      </c>
      <c r="N1181" s="212">
        <v>0</v>
      </c>
      <c r="O1181" s="213" t="s">
        <v>700</v>
      </c>
      <c r="P1181" s="214">
        <f t="shared" si="370"/>
        <v>0</v>
      </c>
      <c r="Q1181" s="199">
        <f t="shared" si="376"/>
        <v>0</v>
      </c>
      <c r="R1181" s="215"/>
      <c r="S1181" s="210" t="s">
        <v>34</v>
      </c>
      <c r="T1181" s="211">
        <v>1250</v>
      </c>
      <c r="U1181" s="212">
        <v>0</v>
      </c>
      <c r="V1181" s="212">
        <v>0</v>
      </c>
      <c r="W1181" s="217">
        <v>0</v>
      </c>
      <c r="X1181" s="268" t="s">
        <v>94</v>
      </c>
      <c r="Y1181" s="214">
        <f t="shared" si="372"/>
        <v>0</v>
      </c>
      <c r="Z1181" s="199">
        <f t="shared" si="377"/>
        <v>0</v>
      </c>
      <c r="AA1181" s="461"/>
      <c r="AB1181" s="485"/>
      <c r="AC1181" s="486"/>
    </row>
    <row r="1182" spans="1:64" s="14" customFormat="1" ht="13.35" customHeight="1" x14ac:dyDescent="0.2">
      <c r="A1182" s="408"/>
      <c r="B1182" s="183"/>
      <c r="C1182" s="218"/>
      <c r="D1182" s="219"/>
      <c r="F1182" s="220"/>
      <c r="G1182" s="221"/>
      <c r="H1182" s="209"/>
      <c r="I1182" s="209">
        <v>4</v>
      </c>
      <c r="J1182" s="210" t="s">
        <v>609</v>
      </c>
      <c r="K1182" s="211">
        <v>1250</v>
      </c>
      <c r="L1182" s="212">
        <v>8</v>
      </c>
      <c r="M1182" s="212">
        <v>9</v>
      </c>
      <c r="N1182" s="212">
        <v>7</v>
      </c>
      <c r="O1182" s="213" t="s">
        <v>700</v>
      </c>
      <c r="P1182" s="214">
        <f t="shared" si="370"/>
        <v>8</v>
      </c>
      <c r="Q1182" s="199">
        <f t="shared" si="376"/>
        <v>4.2073600000000003E-3</v>
      </c>
      <c r="R1182" s="215"/>
      <c r="S1182" s="210" t="s">
        <v>34</v>
      </c>
      <c r="T1182" s="211">
        <v>1250</v>
      </c>
      <c r="U1182" s="212">
        <v>0</v>
      </c>
      <c r="V1182" s="212">
        <v>0</v>
      </c>
      <c r="W1182" s="217">
        <v>0</v>
      </c>
      <c r="X1182" s="268" t="s">
        <v>94</v>
      </c>
      <c r="Y1182" s="214">
        <f t="shared" si="372"/>
        <v>0</v>
      </c>
      <c r="Z1182" s="199">
        <f t="shared" si="377"/>
        <v>0</v>
      </c>
      <c r="AA1182" s="461"/>
      <c r="AB1182" s="485"/>
      <c r="AC1182" s="486"/>
    </row>
    <row r="1183" spans="1:64" s="14" customFormat="1" ht="13.35" customHeight="1" x14ac:dyDescent="0.2">
      <c r="A1183" s="408"/>
      <c r="B1183" s="183"/>
      <c r="C1183" s="218"/>
      <c r="D1183" s="219"/>
      <c r="F1183" s="220"/>
      <c r="G1183" s="221"/>
      <c r="H1183" s="209"/>
      <c r="I1183" s="209">
        <v>5</v>
      </c>
      <c r="J1183" s="210" t="s">
        <v>608</v>
      </c>
      <c r="K1183" s="211">
        <v>1250</v>
      </c>
      <c r="L1183" s="212">
        <v>6</v>
      </c>
      <c r="M1183" s="212">
        <v>6</v>
      </c>
      <c r="N1183" s="212">
        <v>7</v>
      </c>
      <c r="O1183" s="213" t="s">
        <v>700</v>
      </c>
      <c r="P1183" s="214">
        <f t="shared" si="370"/>
        <v>6.333333333333333</v>
      </c>
      <c r="Q1183" s="199">
        <f t="shared" si="376"/>
        <v>3.3308266666666662E-3</v>
      </c>
      <c r="R1183" s="215"/>
      <c r="S1183" s="210" t="s">
        <v>34</v>
      </c>
      <c r="T1183" s="211">
        <v>1250</v>
      </c>
      <c r="U1183" s="212">
        <v>0</v>
      </c>
      <c r="V1183" s="212">
        <v>0</v>
      </c>
      <c r="W1183" s="217">
        <v>0</v>
      </c>
      <c r="X1183" s="268" t="s">
        <v>94</v>
      </c>
      <c r="Y1183" s="214">
        <f t="shared" si="372"/>
        <v>0</v>
      </c>
      <c r="Z1183" s="199">
        <f t="shared" si="377"/>
        <v>0</v>
      </c>
      <c r="AA1183" s="461"/>
      <c r="AB1183" s="485"/>
      <c r="AC1183" s="486"/>
    </row>
    <row r="1184" spans="1:64" s="14" customFormat="1" ht="13.35" customHeight="1" x14ac:dyDescent="0.2">
      <c r="A1184" s="408"/>
      <c r="B1184" s="183"/>
      <c r="C1184" s="218"/>
      <c r="D1184" s="219"/>
      <c r="F1184" s="220"/>
      <c r="G1184" s="221"/>
      <c r="H1184" s="209"/>
      <c r="I1184" s="209">
        <v>6</v>
      </c>
      <c r="J1184" s="210" t="s">
        <v>607</v>
      </c>
      <c r="K1184" s="211">
        <v>1250</v>
      </c>
      <c r="L1184" s="212">
        <v>11</v>
      </c>
      <c r="M1184" s="212">
        <v>11</v>
      </c>
      <c r="N1184" s="212">
        <v>15</v>
      </c>
      <c r="O1184" s="213" t="s">
        <v>700</v>
      </c>
      <c r="P1184" s="214">
        <f t="shared" si="370"/>
        <v>12.333333333333334</v>
      </c>
      <c r="Q1184" s="199">
        <f t="shared" si="376"/>
        <v>6.4863466666666668E-3</v>
      </c>
      <c r="R1184" s="215"/>
      <c r="S1184" s="210" t="s">
        <v>611</v>
      </c>
      <c r="T1184" s="211">
        <v>1250</v>
      </c>
      <c r="U1184" s="212">
        <v>10</v>
      </c>
      <c r="V1184" s="212">
        <v>5</v>
      </c>
      <c r="W1184" s="217">
        <v>8</v>
      </c>
      <c r="X1184" s="268" t="s">
        <v>94</v>
      </c>
      <c r="Y1184" s="214">
        <f t="shared" si="372"/>
        <v>7.666666666666667</v>
      </c>
      <c r="Z1184" s="199">
        <f t="shared" si="377"/>
        <v>4.0320533333333339E-3</v>
      </c>
      <c r="AA1184" s="461"/>
      <c r="AB1184" s="485"/>
      <c r="AC1184" s="486"/>
    </row>
    <row r="1185" spans="1:196" s="14" customFormat="1" ht="13.35" customHeight="1" x14ac:dyDescent="0.2">
      <c r="A1185" s="408"/>
      <c r="B1185" s="183"/>
      <c r="C1185" s="218"/>
      <c r="D1185" s="219"/>
      <c r="F1185" s="220"/>
      <c r="G1185" s="221"/>
      <c r="H1185" s="209"/>
      <c r="I1185" s="209">
        <v>7</v>
      </c>
      <c r="J1185" s="210" t="s">
        <v>607</v>
      </c>
      <c r="K1185" s="211">
        <v>1250</v>
      </c>
      <c r="L1185" s="212">
        <v>11</v>
      </c>
      <c r="M1185" s="212">
        <v>11</v>
      </c>
      <c r="N1185" s="212">
        <v>15</v>
      </c>
      <c r="O1185" s="213" t="s">
        <v>700</v>
      </c>
      <c r="P1185" s="214">
        <f t="shared" si="370"/>
        <v>12.333333333333334</v>
      </c>
      <c r="Q1185" s="199">
        <f t="shared" si="376"/>
        <v>6.4863466666666668E-3</v>
      </c>
      <c r="R1185" s="215"/>
      <c r="S1185" s="210" t="s">
        <v>611</v>
      </c>
      <c r="T1185" s="211">
        <v>1250</v>
      </c>
      <c r="U1185" s="212">
        <v>10</v>
      </c>
      <c r="V1185" s="212">
        <v>5</v>
      </c>
      <c r="W1185" s="217">
        <v>8</v>
      </c>
      <c r="X1185" s="268" t="s">
        <v>94</v>
      </c>
      <c r="Y1185" s="214">
        <f t="shared" si="372"/>
        <v>7.666666666666667</v>
      </c>
      <c r="Z1185" s="199">
        <f t="shared" si="377"/>
        <v>4.0320533333333339E-3</v>
      </c>
      <c r="AA1185" s="461"/>
      <c r="AB1185" s="485"/>
      <c r="AC1185" s="486"/>
    </row>
    <row r="1186" spans="1:196" s="14" customFormat="1" ht="13.35" customHeight="1" x14ac:dyDescent="0.2">
      <c r="A1186" s="408"/>
      <c r="B1186" s="183"/>
      <c r="C1186" s="218"/>
      <c r="D1186" s="219"/>
      <c r="F1186" s="220"/>
      <c r="G1186" s="221"/>
      <c r="H1186" s="209"/>
      <c r="I1186" s="209">
        <v>8</v>
      </c>
      <c r="J1186" s="210" t="s">
        <v>606</v>
      </c>
      <c r="K1186" s="211">
        <v>1250</v>
      </c>
      <c r="L1186" s="212">
        <v>7</v>
      </c>
      <c r="M1186" s="212">
        <v>10</v>
      </c>
      <c r="N1186" s="212">
        <v>14</v>
      </c>
      <c r="O1186" s="213" t="s">
        <v>700</v>
      </c>
      <c r="P1186" s="214">
        <f t="shared" si="370"/>
        <v>10.333333333333334</v>
      </c>
      <c r="Q1186" s="199">
        <f t="shared" si="376"/>
        <v>5.4345066666666667E-3</v>
      </c>
      <c r="R1186" s="215"/>
      <c r="S1186" s="210" t="s">
        <v>610</v>
      </c>
      <c r="T1186" s="211">
        <v>1250</v>
      </c>
      <c r="U1186" s="212">
        <v>9</v>
      </c>
      <c r="V1186" s="212">
        <v>15</v>
      </c>
      <c r="W1186" s="217">
        <v>18</v>
      </c>
      <c r="X1186" s="268" t="s">
        <v>94</v>
      </c>
      <c r="Y1186" s="214">
        <f t="shared" si="372"/>
        <v>14</v>
      </c>
      <c r="Z1186" s="199">
        <f t="shared" si="377"/>
        <v>7.3628799999999996E-3</v>
      </c>
      <c r="AA1186" s="461"/>
      <c r="AB1186" s="485"/>
      <c r="AC1186" s="486"/>
    </row>
    <row r="1187" spans="1:196" ht="13.35" customHeight="1" x14ac:dyDescent="0.2">
      <c r="A1187" s="408"/>
      <c r="B1187" s="183"/>
      <c r="C1187" s="218"/>
      <c r="D1187" s="219"/>
      <c r="E1187" s="222"/>
      <c r="F1187" s="223"/>
      <c r="G1187" s="221"/>
      <c r="H1187" s="224"/>
      <c r="I1187" s="209">
        <v>9</v>
      </c>
      <c r="J1187" s="210" t="s">
        <v>606</v>
      </c>
      <c r="K1187" s="211">
        <v>1250</v>
      </c>
      <c r="L1187" s="212">
        <v>7</v>
      </c>
      <c r="M1187" s="212">
        <v>10</v>
      </c>
      <c r="N1187" s="212">
        <v>14</v>
      </c>
      <c r="O1187" s="213" t="s">
        <v>700</v>
      </c>
      <c r="P1187" s="214">
        <f t="shared" si="370"/>
        <v>10.333333333333334</v>
      </c>
      <c r="Q1187" s="199">
        <f t="shared" si="376"/>
        <v>5.4345066666666667E-3</v>
      </c>
      <c r="R1187" s="215"/>
      <c r="S1187" s="210" t="s">
        <v>609</v>
      </c>
      <c r="T1187" s="211">
        <v>1250</v>
      </c>
      <c r="U1187" s="212">
        <v>3</v>
      </c>
      <c r="V1187" s="212">
        <v>6</v>
      </c>
      <c r="W1187" s="217">
        <v>4</v>
      </c>
      <c r="X1187" s="268" t="s">
        <v>94</v>
      </c>
      <c r="Y1187" s="214">
        <f t="shared" si="372"/>
        <v>4.333333333333333</v>
      </c>
      <c r="Z1187" s="199">
        <f t="shared" si="377"/>
        <v>2.2789866666666665E-3</v>
      </c>
      <c r="AA1187" s="461"/>
      <c r="AB1187" s="302"/>
      <c r="AC1187" s="486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</row>
    <row r="1188" spans="1:196" s="14" customFormat="1" ht="13.35" customHeight="1" x14ac:dyDescent="0.2">
      <c r="A1188" s="408"/>
      <c r="B1188" s="183"/>
      <c r="C1188" s="218"/>
      <c r="D1188" s="219"/>
      <c r="F1188" s="220"/>
      <c r="G1188" s="221"/>
      <c r="H1188" s="209"/>
      <c r="I1188" s="209">
        <v>10</v>
      </c>
      <c r="J1188" s="210" t="s">
        <v>605</v>
      </c>
      <c r="K1188" s="211">
        <v>1250</v>
      </c>
      <c r="L1188" s="212">
        <v>5</v>
      </c>
      <c r="M1188" s="212">
        <v>5</v>
      </c>
      <c r="N1188" s="212">
        <v>6</v>
      </c>
      <c r="O1188" s="213" t="s">
        <v>700</v>
      </c>
      <c r="P1188" s="214">
        <f t="shared" si="370"/>
        <v>5.333333333333333</v>
      </c>
      <c r="Q1188" s="199">
        <f t="shared" si="376"/>
        <v>2.8049066666666666E-3</v>
      </c>
      <c r="R1188" s="215"/>
      <c r="S1188" s="210" t="s">
        <v>605</v>
      </c>
      <c r="T1188" s="211">
        <v>1250</v>
      </c>
      <c r="U1188" s="212">
        <v>5</v>
      </c>
      <c r="V1188" s="212">
        <v>5</v>
      </c>
      <c r="W1188" s="217">
        <v>5</v>
      </c>
      <c r="X1188" s="268" t="s">
        <v>94</v>
      </c>
      <c r="Y1188" s="214">
        <f t="shared" si="372"/>
        <v>5</v>
      </c>
      <c r="Z1188" s="199">
        <f t="shared" si="377"/>
        <v>2.6295999999999997E-3</v>
      </c>
      <c r="AA1188" s="461"/>
      <c r="AB1188" s="485"/>
      <c r="AC1188" s="486"/>
    </row>
    <row r="1189" spans="1:196" s="14" customFormat="1" ht="13.35" customHeight="1" x14ac:dyDescent="0.2">
      <c r="A1189" s="408"/>
      <c r="B1189" s="183"/>
      <c r="C1189" s="218"/>
      <c r="D1189" s="219"/>
      <c r="F1189" s="220"/>
      <c r="G1189" s="221"/>
      <c r="H1189" s="209"/>
      <c r="I1189" s="209">
        <v>11</v>
      </c>
      <c r="J1189" s="210" t="s">
        <v>34</v>
      </c>
      <c r="K1189" s="211">
        <v>1250</v>
      </c>
      <c r="L1189" s="212">
        <v>0</v>
      </c>
      <c r="M1189" s="212">
        <v>0</v>
      </c>
      <c r="N1189" s="212">
        <v>0</v>
      </c>
      <c r="O1189" s="213" t="s">
        <v>700</v>
      </c>
      <c r="P1189" s="214">
        <f t="shared" si="370"/>
        <v>0</v>
      </c>
      <c r="Q1189" s="199">
        <f t="shared" si="376"/>
        <v>0</v>
      </c>
      <c r="R1189" s="215"/>
      <c r="S1189" s="210" t="s">
        <v>607</v>
      </c>
      <c r="T1189" s="211">
        <v>1250</v>
      </c>
      <c r="U1189" s="212">
        <v>16</v>
      </c>
      <c r="V1189" s="212">
        <v>20</v>
      </c>
      <c r="W1189" s="217">
        <v>15</v>
      </c>
      <c r="X1189" s="268" t="s">
        <v>94</v>
      </c>
      <c r="Y1189" s="214">
        <f t="shared" si="372"/>
        <v>17</v>
      </c>
      <c r="Z1189" s="199">
        <f t="shared" si="377"/>
        <v>8.9406399999999997E-3</v>
      </c>
      <c r="AA1189" s="461"/>
      <c r="AB1189" s="485"/>
      <c r="AC1189" s="486"/>
    </row>
    <row r="1190" spans="1:196" s="14" customFormat="1" ht="13.35" customHeight="1" x14ac:dyDescent="0.2">
      <c r="A1190" s="408"/>
      <c r="B1190" s="183"/>
      <c r="C1190" s="218"/>
      <c r="D1190" s="219"/>
      <c r="F1190" s="220"/>
      <c r="G1190" s="221"/>
      <c r="H1190" s="209"/>
      <c r="I1190" s="209">
        <v>12</v>
      </c>
      <c r="J1190" s="210" t="s">
        <v>34</v>
      </c>
      <c r="K1190" s="211">
        <v>1250</v>
      </c>
      <c r="L1190" s="212">
        <v>0</v>
      </c>
      <c r="M1190" s="212">
        <v>0</v>
      </c>
      <c r="N1190" s="212">
        <v>0</v>
      </c>
      <c r="O1190" s="213" t="s">
        <v>700</v>
      </c>
      <c r="P1190" s="214">
        <f t="shared" si="370"/>
        <v>0</v>
      </c>
      <c r="Q1190" s="199">
        <f t="shared" si="376"/>
        <v>0</v>
      </c>
      <c r="R1190" s="215"/>
      <c r="S1190" s="210" t="s">
        <v>607</v>
      </c>
      <c r="T1190" s="211">
        <v>1250</v>
      </c>
      <c r="U1190" s="212">
        <v>16</v>
      </c>
      <c r="V1190" s="212">
        <v>20</v>
      </c>
      <c r="W1190" s="217">
        <v>15</v>
      </c>
      <c r="X1190" s="268" t="s">
        <v>94</v>
      </c>
      <c r="Y1190" s="214">
        <f t="shared" si="372"/>
        <v>17</v>
      </c>
      <c r="Z1190" s="199">
        <f t="shared" si="377"/>
        <v>8.9406399999999997E-3</v>
      </c>
      <c r="AA1190" s="461"/>
      <c r="AB1190" s="485"/>
      <c r="AC1190" s="486"/>
    </row>
    <row r="1191" spans="1:196" s="14" customFormat="1" ht="13.35" customHeight="1" x14ac:dyDescent="0.2">
      <c r="A1191" s="408"/>
      <c r="B1191" s="183"/>
      <c r="C1191" s="218"/>
      <c r="D1191" s="219"/>
      <c r="F1191" s="220"/>
      <c r="G1191" s="221"/>
      <c r="H1191" s="209"/>
      <c r="I1191" s="209">
        <v>13</v>
      </c>
      <c r="J1191" s="210" t="s">
        <v>34</v>
      </c>
      <c r="K1191" s="211">
        <v>1250</v>
      </c>
      <c r="L1191" s="212">
        <v>0</v>
      </c>
      <c r="M1191" s="212">
        <v>0</v>
      </c>
      <c r="N1191" s="212">
        <v>0</v>
      </c>
      <c r="O1191" s="213" t="s">
        <v>700</v>
      </c>
      <c r="P1191" s="214">
        <f t="shared" si="370"/>
        <v>0</v>
      </c>
      <c r="Q1191" s="199">
        <f t="shared" si="376"/>
        <v>0</v>
      </c>
      <c r="R1191" s="215"/>
      <c r="S1191" s="210" t="s">
        <v>606</v>
      </c>
      <c r="T1191" s="211">
        <v>1250</v>
      </c>
      <c r="U1191" s="212">
        <v>15</v>
      </c>
      <c r="V1191" s="212">
        <v>20</v>
      </c>
      <c r="W1191" s="217">
        <v>20</v>
      </c>
      <c r="X1191" s="268" t="s">
        <v>94</v>
      </c>
      <c r="Y1191" s="214">
        <f t="shared" si="372"/>
        <v>18.333333333333332</v>
      </c>
      <c r="Z1191" s="199">
        <f t="shared" si="377"/>
        <v>9.6418666666666653E-3</v>
      </c>
      <c r="AA1191" s="461"/>
      <c r="AB1191" s="485"/>
      <c r="AC1191" s="486"/>
    </row>
    <row r="1192" spans="1:196" s="14" customFormat="1" ht="13.35" customHeight="1" x14ac:dyDescent="0.2">
      <c r="A1192" s="408"/>
      <c r="B1192" s="183"/>
      <c r="C1192" s="218"/>
      <c r="D1192" s="219"/>
      <c r="F1192" s="220"/>
      <c r="G1192" s="221"/>
      <c r="H1192" s="209"/>
      <c r="I1192" s="209">
        <v>14</v>
      </c>
      <c r="J1192" s="210" t="s">
        <v>34</v>
      </c>
      <c r="K1192" s="211">
        <v>1250</v>
      </c>
      <c r="L1192" s="212">
        <v>0</v>
      </c>
      <c r="M1192" s="212">
        <v>0</v>
      </c>
      <c r="N1192" s="212">
        <v>0</v>
      </c>
      <c r="O1192" s="213" t="s">
        <v>700</v>
      </c>
      <c r="P1192" s="214">
        <f t="shared" si="370"/>
        <v>0</v>
      </c>
      <c r="Q1192" s="199">
        <f t="shared" si="376"/>
        <v>0</v>
      </c>
      <c r="R1192" s="215"/>
      <c r="S1192" s="210" t="s">
        <v>606</v>
      </c>
      <c r="T1192" s="211">
        <v>1250</v>
      </c>
      <c r="U1192" s="212">
        <v>15</v>
      </c>
      <c r="V1192" s="212">
        <v>20</v>
      </c>
      <c r="W1192" s="217">
        <v>20</v>
      </c>
      <c r="X1192" s="268" t="s">
        <v>94</v>
      </c>
      <c r="Y1192" s="214">
        <f t="shared" si="372"/>
        <v>18.333333333333332</v>
      </c>
      <c r="Z1192" s="199">
        <f t="shared" si="377"/>
        <v>9.6418666666666653E-3</v>
      </c>
      <c r="AA1192" s="461"/>
      <c r="AB1192" s="485"/>
      <c r="AC1192" s="486"/>
    </row>
    <row r="1193" spans="1:196" s="14" customFormat="1" ht="13.35" customHeight="1" x14ac:dyDescent="0.2">
      <c r="A1193" s="408"/>
      <c r="B1193" s="183"/>
      <c r="C1193" s="218"/>
      <c r="D1193" s="219"/>
      <c r="F1193" s="220"/>
      <c r="G1193" s="221"/>
      <c r="H1193" s="209"/>
      <c r="I1193" s="209">
        <v>15</v>
      </c>
      <c r="J1193" s="210" t="s">
        <v>34</v>
      </c>
      <c r="K1193" s="211">
        <v>1250</v>
      </c>
      <c r="L1193" s="212">
        <v>0</v>
      </c>
      <c r="M1193" s="212">
        <v>0</v>
      </c>
      <c r="N1193" s="212">
        <v>0</v>
      </c>
      <c r="O1193" s="213" t="s">
        <v>700</v>
      </c>
      <c r="P1193" s="214">
        <f t="shared" si="370"/>
        <v>0</v>
      </c>
      <c r="Q1193" s="199">
        <f t="shared" si="376"/>
        <v>0</v>
      </c>
      <c r="R1193" s="215"/>
      <c r="S1193" s="210" t="s">
        <v>608</v>
      </c>
      <c r="T1193" s="211">
        <v>1250</v>
      </c>
      <c r="U1193" s="212">
        <v>2</v>
      </c>
      <c r="V1193" s="212">
        <v>5</v>
      </c>
      <c r="W1193" s="217">
        <v>10</v>
      </c>
      <c r="X1193" s="268" t="s">
        <v>94</v>
      </c>
      <c r="Y1193" s="214">
        <f t="shared" si="372"/>
        <v>5.666666666666667</v>
      </c>
      <c r="Z1193" s="199">
        <f t="shared" si="377"/>
        <v>2.9802133333333334E-3</v>
      </c>
      <c r="AA1193" s="461"/>
      <c r="AB1193" s="485"/>
      <c r="AC1193" s="486"/>
    </row>
    <row r="1194" spans="1:196" s="14" customFormat="1" ht="13.35" customHeight="1" x14ac:dyDescent="0.2">
      <c r="A1194" s="408"/>
      <c r="B1194" s="183"/>
      <c r="C1194" s="218"/>
      <c r="D1194" s="219"/>
      <c r="F1194" s="220"/>
      <c r="G1194" s="221"/>
      <c r="H1194" s="209"/>
      <c r="I1194" s="209">
        <v>16</v>
      </c>
      <c r="J1194" s="210" t="s">
        <v>604</v>
      </c>
      <c r="K1194" s="211">
        <v>1250</v>
      </c>
      <c r="L1194" s="212">
        <v>31</v>
      </c>
      <c r="M1194" s="212">
        <v>14</v>
      </c>
      <c r="N1194" s="212">
        <v>20</v>
      </c>
      <c r="O1194" s="213" t="s">
        <v>700</v>
      </c>
      <c r="P1194" s="214">
        <f t="shared" si="370"/>
        <v>21.666666666666668</v>
      </c>
      <c r="Q1194" s="199">
        <f t="shared" si="376"/>
        <v>1.1394933333333334E-2</v>
      </c>
      <c r="R1194" s="215"/>
      <c r="S1194" s="210" t="s">
        <v>604</v>
      </c>
      <c r="T1194" s="211">
        <v>1250</v>
      </c>
      <c r="U1194" s="212">
        <v>0</v>
      </c>
      <c r="V1194" s="212">
        <v>0</v>
      </c>
      <c r="W1194" s="217">
        <v>0</v>
      </c>
      <c r="X1194" s="268" t="s">
        <v>94</v>
      </c>
      <c r="Y1194" s="214">
        <f t="shared" si="372"/>
        <v>0</v>
      </c>
      <c r="Z1194" s="199">
        <f t="shared" si="377"/>
        <v>0</v>
      </c>
      <c r="AA1194" s="461"/>
      <c r="AB1194" s="485"/>
      <c r="AC1194" s="486"/>
    </row>
    <row r="1195" spans="1:196" ht="13.35" customHeight="1" x14ac:dyDescent="0.2">
      <c r="A1195" s="408"/>
      <c r="B1195" s="183"/>
      <c r="C1195" s="218"/>
      <c r="D1195" s="219"/>
      <c r="E1195" s="222"/>
      <c r="F1195" s="223"/>
      <c r="G1195" s="221"/>
      <c r="H1195" s="224"/>
      <c r="I1195" s="209">
        <v>17</v>
      </c>
      <c r="J1195" s="210" t="s">
        <v>430</v>
      </c>
      <c r="K1195" s="211">
        <v>1250</v>
      </c>
      <c r="L1195" s="212">
        <v>14</v>
      </c>
      <c r="M1195" s="212">
        <v>18</v>
      </c>
      <c r="N1195" s="212">
        <v>10</v>
      </c>
      <c r="O1195" s="213" t="s">
        <v>700</v>
      </c>
      <c r="P1195" s="214">
        <f t="shared" si="370"/>
        <v>14</v>
      </c>
      <c r="Q1195" s="199">
        <f t="shared" si="376"/>
        <v>7.3628799999999996E-3</v>
      </c>
      <c r="R1195" s="215"/>
      <c r="S1195" s="210" t="s">
        <v>430</v>
      </c>
      <c r="T1195" s="211">
        <v>1250</v>
      </c>
      <c r="U1195" s="212">
        <v>6</v>
      </c>
      <c r="V1195" s="212">
        <v>10</v>
      </c>
      <c r="W1195" s="217">
        <v>8</v>
      </c>
      <c r="X1195" s="268" t="s">
        <v>94</v>
      </c>
      <c r="Y1195" s="214">
        <f t="shared" si="372"/>
        <v>8</v>
      </c>
      <c r="Z1195" s="199">
        <f t="shared" si="377"/>
        <v>4.2073600000000003E-3</v>
      </c>
      <c r="AA1195" s="461"/>
      <c r="AB1195" s="302"/>
      <c r="AC1195" s="486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</row>
    <row r="1196" spans="1:196" s="14" customFormat="1" ht="12.75" customHeight="1" x14ac:dyDescent="0.2">
      <c r="A1196" s="408"/>
      <c r="B1196" s="183"/>
      <c r="C1196" s="218"/>
      <c r="D1196" s="219"/>
      <c r="F1196" s="220"/>
      <c r="G1196" s="221"/>
      <c r="H1196" s="209"/>
      <c r="I1196" s="209">
        <v>18</v>
      </c>
      <c r="J1196" s="210" t="s">
        <v>430</v>
      </c>
      <c r="K1196" s="211">
        <v>1250</v>
      </c>
      <c r="L1196" s="212">
        <v>14</v>
      </c>
      <c r="M1196" s="212">
        <v>18</v>
      </c>
      <c r="N1196" s="212">
        <v>10</v>
      </c>
      <c r="O1196" s="213" t="s">
        <v>700</v>
      </c>
      <c r="P1196" s="214">
        <f t="shared" si="370"/>
        <v>14</v>
      </c>
      <c r="Q1196" s="199">
        <f t="shared" si="376"/>
        <v>7.3628799999999996E-3</v>
      </c>
      <c r="R1196" s="215"/>
      <c r="S1196" s="210" t="s">
        <v>430</v>
      </c>
      <c r="T1196" s="211">
        <v>1250</v>
      </c>
      <c r="U1196" s="212">
        <v>6</v>
      </c>
      <c r="V1196" s="212">
        <v>10</v>
      </c>
      <c r="W1196" s="217">
        <v>8</v>
      </c>
      <c r="X1196" s="268" t="s">
        <v>94</v>
      </c>
      <c r="Y1196" s="214">
        <f t="shared" si="372"/>
        <v>8</v>
      </c>
      <c r="Z1196" s="199">
        <f t="shared" si="377"/>
        <v>4.2073600000000003E-3</v>
      </c>
      <c r="AA1196" s="461"/>
      <c r="AB1196" s="485"/>
      <c r="AC1196" s="486"/>
    </row>
    <row r="1197" spans="1:196" s="14" customFormat="1" ht="13.35" customHeight="1" x14ac:dyDescent="0.2">
      <c r="A1197" s="408"/>
      <c r="B1197" s="183"/>
      <c r="C1197" s="218"/>
      <c r="D1197" s="219"/>
      <c r="F1197" s="220"/>
      <c r="G1197" s="221"/>
      <c r="H1197" s="209"/>
      <c r="I1197" s="209">
        <v>19</v>
      </c>
      <c r="J1197" s="210" t="s">
        <v>603</v>
      </c>
      <c r="K1197" s="211">
        <v>1250</v>
      </c>
      <c r="L1197" s="212">
        <v>12</v>
      </c>
      <c r="M1197" s="212">
        <v>16</v>
      </c>
      <c r="N1197" s="212">
        <v>13</v>
      </c>
      <c r="O1197" s="213" t="s">
        <v>700</v>
      </c>
      <c r="P1197" s="214">
        <f t="shared" si="370"/>
        <v>13.666666666666666</v>
      </c>
      <c r="Q1197" s="199">
        <f t="shared" si="376"/>
        <v>7.1875733333333332E-3</v>
      </c>
      <c r="R1197" s="215"/>
      <c r="S1197" s="210" t="s">
        <v>603</v>
      </c>
      <c r="T1197" s="211">
        <v>1250</v>
      </c>
      <c r="U1197" s="212">
        <v>11</v>
      </c>
      <c r="V1197" s="212">
        <v>18</v>
      </c>
      <c r="W1197" s="217">
        <v>13</v>
      </c>
      <c r="X1197" s="268" t="s">
        <v>94</v>
      </c>
      <c r="Y1197" s="214">
        <f t="shared" si="372"/>
        <v>14</v>
      </c>
      <c r="Z1197" s="199">
        <f t="shared" si="377"/>
        <v>7.3628799999999996E-3</v>
      </c>
      <c r="AA1197" s="461"/>
      <c r="AB1197" s="485"/>
      <c r="AC1197" s="486"/>
    </row>
    <row r="1198" spans="1:196" s="14" customFormat="1" ht="13.35" customHeight="1" thickBot="1" x14ac:dyDescent="0.25">
      <c r="A1198" s="408"/>
      <c r="B1198" s="183"/>
      <c r="C1198" s="218"/>
      <c r="D1198" s="219"/>
      <c r="F1198" s="220"/>
      <c r="G1198" s="221"/>
      <c r="H1198" s="209"/>
      <c r="I1198" s="209">
        <v>20</v>
      </c>
      <c r="J1198" s="234" t="s">
        <v>603</v>
      </c>
      <c r="K1198" s="235">
        <v>1250</v>
      </c>
      <c r="L1198" s="236">
        <v>12</v>
      </c>
      <c r="M1198" s="236">
        <v>16</v>
      </c>
      <c r="N1198" s="236">
        <v>13</v>
      </c>
      <c r="O1198" s="237" t="s">
        <v>700</v>
      </c>
      <c r="P1198" s="238">
        <f t="shared" si="370"/>
        <v>13.666666666666666</v>
      </c>
      <c r="Q1198" s="239">
        <f t="shared" si="376"/>
        <v>7.1875733333333332E-3</v>
      </c>
      <c r="R1198" s="240"/>
      <c r="S1198" s="234" t="s">
        <v>603</v>
      </c>
      <c r="T1198" s="235">
        <v>1250</v>
      </c>
      <c r="U1198" s="236">
        <v>11</v>
      </c>
      <c r="V1198" s="236">
        <v>18</v>
      </c>
      <c r="W1198" s="241">
        <v>13</v>
      </c>
      <c r="X1198" s="269" t="s">
        <v>94</v>
      </c>
      <c r="Y1198" s="238">
        <f t="shared" si="372"/>
        <v>14</v>
      </c>
      <c r="Z1198" s="239">
        <f t="shared" si="377"/>
        <v>7.3628799999999996E-3</v>
      </c>
      <c r="AA1198" s="462"/>
      <c r="AB1198" s="485"/>
      <c r="AC1198" s="486"/>
    </row>
    <row r="1199" spans="1:196" ht="13.35" customHeight="1" thickBot="1" x14ac:dyDescent="0.25">
      <c r="A1199" s="408"/>
      <c r="B1199" s="186">
        <v>44868</v>
      </c>
      <c r="C1199" s="187">
        <v>0.55208333333333337</v>
      </c>
      <c r="D1199" s="188">
        <v>5</v>
      </c>
      <c r="E1199" s="189">
        <f>(MAX(L1199:N1199))/K1199/1.44</f>
        <v>0.16527777777777777</v>
      </c>
      <c r="F1199" s="190">
        <f>(MAX(U1199:W1199))/T1199/1.44</f>
        <v>0.10277777777777777</v>
      </c>
      <c r="G1199" s="191" t="s">
        <v>35</v>
      </c>
      <c r="H1199" s="192" t="s">
        <v>28</v>
      </c>
      <c r="I1199" s="192">
        <v>45004</v>
      </c>
      <c r="J1199" s="194" t="s">
        <v>29</v>
      </c>
      <c r="K1199" s="201">
        <v>2000</v>
      </c>
      <c r="L1199" s="249">
        <f>SUM(L1200:L1227)</f>
        <v>430</v>
      </c>
      <c r="M1199" s="249">
        <f>SUM(M1200:M1227)</f>
        <v>476</v>
      </c>
      <c r="N1199" s="249">
        <f>SUM(N1200:N1227)</f>
        <v>432</v>
      </c>
      <c r="O1199" s="197" t="s">
        <v>429</v>
      </c>
      <c r="P1199" s="249">
        <f t="shared" ref="P1199:P1227" si="378">(L1199+M1199+N1199)/3</f>
        <v>446</v>
      </c>
      <c r="Q1199" s="199">
        <f t="shared" si="350"/>
        <v>0.14660020000000001</v>
      </c>
      <c r="R1199" s="250" t="s">
        <v>31</v>
      </c>
      <c r="S1199" s="200" t="s">
        <v>36</v>
      </c>
      <c r="T1199" s="201">
        <v>2000</v>
      </c>
      <c r="U1199" s="249">
        <f>SUM(U1200:U1227)</f>
        <v>296</v>
      </c>
      <c r="V1199" s="249">
        <f>SUM(V1200:V1227)</f>
        <v>294</v>
      </c>
      <c r="W1199" s="251">
        <f>SUM(W1200:W1227)</f>
        <v>287</v>
      </c>
      <c r="X1199" s="197" t="s">
        <v>429</v>
      </c>
      <c r="Y1199" s="249">
        <f t="shared" ref="Y1199:Y1227" si="379">(U1199+V1199+W1199)/3</f>
        <v>292.33333333333331</v>
      </c>
      <c r="Z1199" s="199">
        <f t="shared" si="349"/>
        <v>9.6089966666666651E-2</v>
      </c>
      <c r="AA1199" s="463" t="s">
        <v>31</v>
      </c>
      <c r="AB1199" s="485">
        <f t="shared" ref="AB1199" si="380">Q1199+Z1199</f>
        <v>0.24269016666666665</v>
      </c>
      <c r="AC1199" s="486">
        <f t="shared" si="375"/>
        <v>1514.6196666666667</v>
      </c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4"/>
      <c r="EF1199" s="14"/>
      <c r="EG1199" s="14"/>
      <c r="EH1199" s="14"/>
      <c r="EI1199" s="14"/>
      <c r="EJ1199" s="14"/>
      <c r="EK1199" s="14"/>
      <c r="EL1199" s="14"/>
      <c r="EM1199" s="14"/>
      <c r="EN1199" s="14"/>
      <c r="EO1199" s="14"/>
      <c r="EP1199" s="14"/>
      <c r="EQ1199" s="14"/>
      <c r="ER1199" s="14"/>
      <c r="ES1199" s="14"/>
      <c r="ET1199" s="14"/>
      <c r="EU1199" s="14"/>
      <c r="EV1199" s="14"/>
      <c r="EW1199" s="14"/>
      <c r="EX1199" s="14"/>
      <c r="EY1199" s="14"/>
      <c r="EZ1199" s="14"/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/>
      <c r="FL1199" s="14"/>
      <c r="FM1199" s="14"/>
      <c r="FN1199" s="14"/>
      <c r="FO1199" s="14"/>
      <c r="FP1199" s="14"/>
      <c r="FQ1199" s="14"/>
      <c r="FR1199" s="14"/>
      <c r="FS1199" s="14"/>
      <c r="FT1199" s="14"/>
      <c r="FU1199" s="14"/>
      <c r="FV1199" s="14"/>
      <c r="FW1199" s="14"/>
      <c r="FX1199" s="14"/>
      <c r="FY1199" s="14"/>
      <c r="FZ1199" s="14"/>
      <c r="GA1199" s="14"/>
      <c r="GB1199" s="14"/>
      <c r="GC1199" s="14"/>
      <c r="GD1199" s="14"/>
      <c r="GE1199" s="14"/>
      <c r="GF1199" s="14"/>
      <c r="GG1199" s="14"/>
      <c r="GH1199" s="14"/>
      <c r="GI1199" s="14"/>
      <c r="GJ1199" s="14"/>
      <c r="GK1199" s="14"/>
      <c r="GL1199" s="14"/>
      <c r="GM1199" s="14"/>
      <c r="GN1199" s="14"/>
    </row>
    <row r="1200" spans="1:196" ht="13.35" customHeight="1" x14ac:dyDescent="0.2">
      <c r="A1200" s="408"/>
      <c r="B1200" s="183"/>
      <c r="C1200" s="218"/>
      <c r="D1200" s="219"/>
      <c r="E1200" s="14"/>
      <c r="F1200" s="220"/>
      <c r="G1200" s="221"/>
      <c r="H1200" s="224"/>
      <c r="I1200" s="193">
        <v>1</v>
      </c>
      <c r="J1200" s="252" t="s">
        <v>602</v>
      </c>
      <c r="K1200" s="201">
        <v>2000</v>
      </c>
      <c r="L1200" s="213">
        <v>10</v>
      </c>
      <c r="M1200" s="213">
        <v>16</v>
      </c>
      <c r="N1200" s="213">
        <v>13</v>
      </c>
      <c r="O1200" s="213" t="s">
        <v>429</v>
      </c>
      <c r="P1200" s="214">
        <f t="shared" si="378"/>
        <v>13</v>
      </c>
      <c r="Q1200" s="199">
        <f t="shared" si="350"/>
        <v>4.2730999999999993E-3</v>
      </c>
      <c r="R1200" s="253"/>
      <c r="S1200" s="252" t="s">
        <v>597</v>
      </c>
      <c r="T1200" s="201">
        <v>2000</v>
      </c>
      <c r="U1200" s="213">
        <v>16</v>
      </c>
      <c r="V1200" s="213">
        <v>18</v>
      </c>
      <c r="W1200" s="254">
        <v>16</v>
      </c>
      <c r="X1200" s="213" t="s">
        <v>429</v>
      </c>
      <c r="Y1200" s="214">
        <f t="shared" si="379"/>
        <v>16.666666666666668</v>
      </c>
      <c r="Z1200" s="199">
        <f t="shared" si="349"/>
        <v>5.4783333333333333E-3</v>
      </c>
      <c r="AA1200" s="461"/>
      <c r="AB1200" s="485"/>
      <c r="AC1200" s="486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  <c r="DT1200" s="14"/>
      <c r="DU1200" s="14"/>
      <c r="DV1200" s="14"/>
      <c r="DW1200" s="14"/>
      <c r="DX1200" s="14"/>
      <c r="DY1200" s="14"/>
      <c r="DZ1200" s="14"/>
      <c r="EA1200" s="14"/>
      <c r="EB1200" s="14"/>
      <c r="EC1200" s="14"/>
      <c r="ED1200" s="14"/>
      <c r="EE1200" s="14"/>
      <c r="EF1200" s="14"/>
      <c r="EG1200" s="14"/>
      <c r="EH1200" s="14"/>
      <c r="EI1200" s="14"/>
      <c r="EJ1200" s="14"/>
      <c r="EK1200" s="14"/>
      <c r="EL1200" s="14"/>
      <c r="EM1200" s="14"/>
      <c r="EN1200" s="14"/>
      <c r="EO1200" s="14"/>
      <c r="EP1200" s="14"/>
      <c r="EQ1200" s="14"/>
      <c r="ER1200" s="14"/>
      <c r="ES1200" s="14"/>
      <c r="ET1200" s="14"/>
      <c r="EU1200" s="14"/>
      <c r="EV1200" s="14"/>
      <c r="EW1200" s="14"/>
      <c r="EX1200" s="14"/>
      <c r="EY1200" s="14"/>
      <c r="EZ1200" s="14"/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/>
      <c r="FL1200" s="14"/>
      <c r="FM1200" s="14"/>
      <c r="FN1200" s="14"/>
      <c r="FO1200" s="14"/>
      <c r="FP1200" s="14"/>
      <c r="FQ1200" s="14"/>
      <c r="FR1200" s="14"/>
      <c r="FS1200" s="14"/>
      <c r="FT1200" s="14"/>
      <c r="FU1200" s="14"/>
      <c r="FV1200" s="14"/>
      <c r="FW1200" s="14"/>
      <c r="FX1200" s="14"/>
      <c r="FY1200" s="14"/>
      <c r="FZ1200" s="14"/>
      <c r="GA1200" s="14"/>
      <c r="GB1200" s="14"/>
      <c r="GC1200" s="14"/>
      <c r="GD1200" s="14"/>
      <c r="GE1200" s="14"/>
      <c r="GF1200" s="14"/>
      <c r="GG1200" s="14"/>
      <c r="GH1200" s="14"/>
      <c r="GI1200" s="14"/>
      <c r="GJ1200" s="14"/>
      <c r="GK1200" s="14"/>
      <c r="GL1200" s="14"/>
      <c r="GM1200" s="14"/>
      <c r="GN1200" s="14"/>
    </row>
    <row r="1201" spans="1:177" ht="13.35" customHeight="1" x14ac:dyDescent="0.2">
      <c r="A1201" s="408"/>
      <c r="B1201" s="183"/>
      <c r="C1201" s="218"/>
      <c r="D1201" s="219"/>
      <c r="E1201" s="14"/>
      <c r="F1201" s="220"/>
      <c r="G1201" s="221"/>
      <c r="H1201" s="224"/>
      <c r="I1201" s="193">
        <v>2</v>
      </c>
      <c r="J1201" s="252" t="s">
        <v>602</v>
      </c>
      <c r="K1201" s="201">
        <v>2000</v>
      </c>
      <c r="L1201" s="213">
        <v>10</v>
      </c>
      <c r="M1201" s="213">
        <v>16</v>
      </c>
      <c r="N1201" s="213">
        <v>13</v>
      </c>
      <c r="O1201" s="213" t="s">
        <v>429</v>
      </c>
      <c r="P1201" s="214">
        <f t="shared" si="378"/>
        <v>13</v>
      </c>
      <c r="Q1201" s="199">
        <f t="shared" si="350"/>
        <v>4.2730999999999993E-3</v>
      </c>
      <c r="R1201" s="253"/>
      <c r="S1201" s="252" t="s">
        <v>597</v>
      </c>
      <c r="T1201" s="201">
        <v>2000</v>
      </c>
      <c r="U1201" s="213">
        <v>16</v>
      </c>
      <c r="V1201" s="213">
        <v>18</v>
      </c>
      <c r="W1201" s="254">
        <v>16</v>
      </c>
      <c r="X1201" s="213" t="s">
        <v>429</v>
      </c>
      <c r="Y1201" s="214">
        <f t="shared" si="379"/>
        <v>16.666666666666668</v>
      </c>
      <c r="Z1201" s="199">
        <f t="shared" si="349"/>
        <v>5.4783333333333333E-3</v>
      </c>
      <c r="AA1201" s="461"/>
      <c r="AB1201" s="302"/>
      <c r="AC1201" s="486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  <c r="DT1201" s="14"/>
      <c r="DU1201" s="14"/>
      <c r="DV1201" s="14"/>
      <c r="DW1201" s="14"/>
      <c r="DX1201" s="14"/>
      <c r="DY1201" s="14"/>
      <c r="DZ1201" s="14"/>
      <c r="EA1201" s="14"/>
      <c r="EB1201" s="14"/>
      <c r="EC1201" s="14"/>
      <c r="ED1201" s="14"/>
      <c r="EE1201" s="14"/>
      <c r="EF1201" s="14"/>
      <c r="EG1201" s="14"/>
      <c r="EH1201" s="14"/>
      <c r="EI1201" s="14"/>
      <c r="EJ1201" s="14"/>
      <c r="EK1201" s="14"/>
      <c r="EL1201" s="14"/>
      <c r="EM1201" s="14"/>
      <c r="EN1201" s="14"/>
      <c r="EO1201" s="14"/>
      <c r="EP1201" s="14"/>
      <c r="EQ1201" s="14"/>
      <c r="ER1201" s="14"/>
      <c r="ES1201" s="14"/>
      <c r="ET1201" s="14"/>
      <c r="EU1201" s="14"/>
      <c r="EV1201" s="14"/>
      <c r="EW1201" s="14"/>
      <c r="EX1201" s="14"/>
      <c r="EY1201" s="14"/>
      <c r="EZ1201" s="14"/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/>
      <c r="FL1201" s="14"/>
      <c r="FM1201" s="14"/>
      <c r="FN1201" s="14"/>
      <c r="FO1201" s="14"/>
      <c r="FP1201" s="14"/>
      <c r="FQ1201" s="14"/>
      <c r="FR1201" s="14"/>
      <c r="FS1201" s="14"/>
      <c r="FT1201" s="14"/>
      <c r="FU1201" s="14"/>
    </row>
    <row r="1202" spans="1:177" ht="13.35" customHeight="1" x14ac:dyDescent="0.2">
      <c r="A1202" s="408"/>
      <c r="B1202" s="183"/>
      <c r="C1202" s="218"/>
      <c r="D1202" s="219"/>
      <c r="E1202" s="14"/>
      <c r="F1202" s="220"/>
      <c r="G1202" s="221"/>
      <c r="H1202" s="224"/>
      <c r="I1202" s="193">
        <v>3</v>
      </c>
      <c r="J1202" s="252" t="s">
        <v>601</v>
      </c>
      <c r="K1202" s="201">
        <v>2000</v>
      </c>
      <c r="L1202" s="213">
        <v>26</v>
      </c>
      <c r="M1202" s="213">
        <v>26</v>
      </c>
      <c r="N1202" s="213">
        <v>30</v>
      </c>
      <c r="O1202" s="213" t="s">
        <v>429</v>
      </c>
      <c r="P1202" s="214">
        <f t="shared" si="378"/>
        <v>27.333333333333332</v>
      </c>
      <c r="Q1202" s="199">
        <f t="shared" si="350"/>
        <v>8.9844666666666663E-3</v>
      </c>
      <c r="R1202" s="253"/>
      <c r="S1202" s="252" t="s">
        <v>597</v>
      </c>
      <c r="T1202" s="201">
        <v>2000</v>
      </c>
      <c r="U1202" s="213">
        <v>15</v>
      </c>
      <c r="V1202" s="213">
        <v>20</v>
      </c>
      <c r="W1202" s="254">
        <v>21</v>
      </c>
      <c r="X1202" s="213" t="s">
        <v>429</v>
      </c>
      <c r="Y1202" s="214">
        <f t="shared" si="379"/>
        <v>18.666666666666668</v>
      </c>
      <c r="Z1202" s="199">
        <f t="shared" si="349"/>
        <v>6.1357333333333331E-3</v>
      </c>
      <c r="AA1202" s="461"/>
      <c r="AB1202" s="302"/>
      <c r="AC1202" s="486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/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  <c r="DT1202" s="14"/>
      <c r="DU1202" s="14"/>
      <c r="DV1202" s="14"/>
      <c r="DW1202" s="14"/>
      <c r="DX1202" s="14"/>
      <c r="DY1202" s="14"/>
      <c r="DZ1202" s="14"/>
      <c r="EA1202" s="14"/>
      <c r="EB1202" s="14"/>
      <c r="EC1202" s="14"/>
      <c r="ED1202" s="14"/>
      <c r="EE1202" s="14"/>
      <c r="EF1202" s="14"/>
      <c r="EG1202" s="14"/>
      <c r="EH1202" s="14"/>
      <c r="EI1202" s="14"/>
      <c r="EJ1202" s="14"/>
      <c r="EK1202" s="14"/>
      <c r="EL1202" s="14"/>
      <c r="EM1202" s="14"/>
      <c r="EN1202" s="14"/>
      <c r="EO1202" s="14"/>
      <c r="EP1202" s="14"/>
      <c r="EQ1202" s="14"/>
      <c r="ER1202" s="14"/>
      <c r="ES1202" s="14"/>
      <c r="ET1202" s="14"/>
      <c r="EU1202" s="14"/>
      <c r="EV1202" s="14"/>
      <c r="EW1202" s="14"/>
      <c r="EX1202" s="14"/>
      <c r="EY1202" s="14"/>
      <c r="EZ1202" s="14"/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/>
      <c r="FL1202" s="14"/>
      <c r="FM1202" s="14"/>
      <c r="FN1202" s="14"/>
      <c r="FO1202" s="14"/>
      <c r="FP1202" s="14"/>
      <c r="FQ1202" s="14"/>
      <c r="FR1202" s="14"/>
      <c r="FS1202" s="14"/>
      <c r="FT1202" s="14"/>
      <c r="FU1202" s="14"/>
    </row>
    <row r="1203" spans="1:177" ht="13.35" customHeight="1" x14ac:dyDescent="0.2">
      <c r="A1203" s="408"/>
      <c r="B1203" s="183"/>
      <c r="C1203" s="218"/>
      <c r="D1203" s="219"/>
      <c r="E1203" s="14"/>
      <c r="F1203" s="220"/>
      <c r="G1203" s="221"/>
      <c r="H1203" s="224"/>
      <c r="I1203" s="193">
        <v>4</v>
      </c>
      <c r="J1203" s="252" t="s">
        <v>600</v>
      </c>
      <c r="K1203" s="201">
        <v>2000</v>
      </c>
      <c r="L1203" s="213">
        <v>20</v>
      </c>
      <c r="M1203" s="213">
        <v>30</v>
      </c>
      <c r="N1203" s="213">
        <v>25</v>
      </c>
      <c r="O1203" s="213" t="s">
        <v>429</v>
      </c>
      <c r="P1203" s="214">
        <f t="shared" si="378"/>
        <v>25</v>
      </c>
      <c r="Q1203" s="199">
        <f t="shared" si="350"/>
        <v>8.2174999999999991E-3</v>
      </c>
      <c r="R1203" s="253"/>
      <c r="S1203" s="252" t="s">
        <v>597</v>
      </c>
      <c r="T1203" s="201">
        <v>2000</v>
      </c>
      <c r="U1203" s="213">
        <v>15</v>
      </c>
      <c r="V1203" s="213">
        <v>20</v>
      </c>
      <c r="W1203" s="254">
        <v>21</v>
      </c>
      <c r="X1203" s="213" t="s">
        <v>429</v>
      </c>
      <c r="Y1203" s="214">
        <f t="shared" si="379"/>
        <v>18.666666666666668</v>
      </c>
      <c r="Z1203" s="199">
        <f t="shared" si="349"/>
        <v>6.1357333333333331E-3</v>
      </c>
      <c r="AA1203" s="461"/>
      <c r="AB1203" s="302"/>
      <c r="AC1203" s="486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  <c r="DT1203" s="14"/>
      <c r="DU1203" s="14"/>
      <c r="DV1203" s="14"/>
      <c r="DW1203" s="14"/>
      <c r="DX1203" s="14"/>
      <c r="DY1203" s="14"/>
      <c r="DZ1203" s="14"/>
      <c r="EA1203" s="14"/>
      <c r="EB1203" s="14"/>
      <c r="EC1203" s="14"/>
      <c r="ED1203" s="14"/>
      <c r="EE1203" s="14"/>
      <c r="EF1203" s="14"/>
      <c r="EG1203" s="14"/>
      <c r="EH1203" s="14"/>
      <c r="EI1203" s="14"/>
      <c r="EJ1203" s="14"/>
      <c r="EK1203" s="14"/>
      <c r="EL1203" s="14"/>
      <c r="EM1203" s="14"/>
      <c r="EN1203" s="14"/>
      <c r="EO1203" s="14"/>
      <c r="EP1203" s="14"/>
      <c r="EQ1203" s="14"/>
      <c r="ER1203" s="14"/>
      <c r="ES1203" s="14"/>
      <c r="ET1203" s="14"/>
      <c r="EU1203" s="14"/>
      <c r="EV1203" s="14"/>
      <c r="EW1203" s="14"/>
      <c r="EX1203" s="14"/>
      <c r="EY1203" s="14"/>
      <c r="EZ1203" s="14"/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/>
      <c r="FL1203" s="14"/>
      <c r="FM1203" s="14"/>
      <c r="FN1203" s="14"/>
      <c r="FO1203" s="14"/>
      <c r="FP1203" s="14"/>
      <c r="FQ1203" s="14"/>
      <c r="FR1203" s="14"/>
      <c r="FS1203" s="14"/>
      <c r="FT1203" s="14"/>
      <c r="FU1203" s="14"/>
    </row>
    <row r="1204" spans="1:177" ht="13.35" customHeight="1" x14ac:dyDescent="0.2">
      <c r="A1204" s="408"/>
      <c r="B1204" s="183"/>
      <c r="C1204" s="218"/>
      <c r="D1204" s="219"/>
      <c r="E1204" s="14"/>
      <c r="F1204" s="220"/>
      <c r="G1204" s="221"/>
      <c r="H1204" s="224"/>
      <c r="I1204" s="193">
        <v>5</v>
      </c>
      <c r="J1204" s="252" t="s">
        <v>600</v>
      </c>
      <c r="K1204" s="201">
        <v>2000</v>
      </c>
      <c r="L1204" s="213">
        <v>20</v>
      </c>
      <c r="M1204" s="213">
        <v>30</v>
      </c>
      <c r="N1204" s="213">
        <v>25</v>
      </c>
      <c r="O1204" s="213" t="s">
        <v>429</v>
      </c>
      <c r="P1204" s="214">
        <f t="shared" si="378"/>
        <v>25</v>
      </c>
      <c r="Q1204" s="199">
        <f t="shared" si="350"/>
        <v>8.2174999999999991E-3</v>
      </c>
      <c r="R1204" s="253"/>
      <c r="S1204" s="252" t="s">
        <v>510</v>
      </c>
      <c r="T1204" s="201">
        <v>2000</v>
      </c>
      <c r="U1204" s="213">
        <v>27</v>
      </c>
      <c r="V1204" s="213">
        <v>27</v>
      </c>
      <c r="W1204" s="254">
        <v>20</v>
      </c>
      <c r="X1204" s="213" t="s">
        <v>429</v>
      </c>
      <c r="Y1204" s="214">
        <f t="shared" si="379"/>
        <v>24.666666666666668</v>
      </c>
      <c r="Z1204" s="199">
        <f t="shared" si="349"/>
        <v>8.1079333333333326E-3</v>
      </c>
      <c r="AA1204" s="461"/>
      <c r="AB1204" s="302"/>
      <c r="AC1204" s="486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  <c r="DT1204" s="14"/>
      <c r="DU1204" s="14"/>
      <c r="DV1204" s="14"/>
      <c r="DW1204" s="14"/>
      <c r="DX1204" s="14"/>
      <c r="DY1204" s="14"/>
      <c r="DZ1204" s="14"/>
      <c r="EA1204" s="14"/>
      <c r="EB1204" s="14"/>
      <c r="EC1204" s="14"/>
      <c r="ED1204" s="14"/>
      <c r="EE1204" s="14"/>
      <c r="EF1204" s="14"/>
      <c r="EG1204" s="14"/>
      <c r="EH1204" s="14"/>
      <c r="EI1204" s="14"/>
      <c r="EJ1204" s="14"/>
      <c r="EK1204" s="14"/>
      <c r="EL1204" s="14"/>
      <c r="EM1204" s="14"/>
      <c r="EN1204" s="14"/>
      <c r="EO1204" s="14"/>
      <c r="EP1204" s="14"/>
      <c r="EQ1204" s="14"/>
      <c r="ER1204" s="14"/>
      <c r="ES1204" s="14"/>
      <c r="ET1204" s="14"/>
      <c r="EU1204" s="14"/>
      <c r="EV1204" s="14"/>
      <c r="EW1204" s="14"/>
      <c r="EX1204" s="14"/>
      <c r="EY1204" s="14"/>
      <c r="EZ1204" s="14"/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/>
      <c r="FL1204" s="14"/>
      <c r="FM1204" s="14"/>
      <c r="FN1204" s="14"/>
      <c r="FO1204" s="14"/>
      <c r="FP1204" s="14"/>
      <c r="FQ1204" s="14"/>
      <c r="FR1204" s="14"/>
      <c r="FS1204" s="14"/>
      <c r="FT1204" s="14"/>
      <c r="FU1204" s="14"/>
    </row>
    <row r="1205" spans="1:177" ht="13.35" customHeight="1" x14ac:dyDescent="0.2">
      <c r="A1205" s="408"/>
      <c r="B1205" s="183"/>
      <c r="C1205" s="218"/>
      <c r="D1205" s="219"/>
      <c r="E1205" s="14"/>
      <c r="F1205" s="220"/>
      <c r="G1205" s="221"/>
      <c r="H1205" s="224"/>
      <c r="I1205" s="193">
        <v>6</v>
      </c>
      <c r="J1205" s="252" t="s">
        <v>599</v>
      </c>
      <c r="K1205" s="201">
        <v>2000</v>
      </c>
      <c r="L1205" s="213">
        <v>29</v>
      </c>
      <c r="M1205" s="213">
        <v>29</v>
      </c>
      <c r="N1205" s="213">
        <v>25</v>
      </c>
      <c r="O1205" s="213" t="s">
        <v>429</v>
      </c>
      <c r="P1205" s="214">
        <f t="shared" si="378"/>
        <v>27.666666666666668</v>
      </c>
      <c r="Q1205" s="199">
        <f t="shared" si="350"/>
        <v>9.0940333333333345E-3</v>
      </c>
      <c r="R1205" s="253"/>
      <c r="S1205" s="252" t="s">
        <v>510</v>
      </c>
      <c r="T1205" s="201">
        <v>2000</v>
      </c>
      <c r="U1205" s="213">
        <v>27</v>
      </c>
      <c r="V1205" s="213">
        <v>27</v>
      </c>
      <c r="W1205" s="254">
        <v>20</v>
      </c>
      <c r="X1205" s="213" t="s">
        <v>429</v>
      </c>
      <c r="Y1205" s="214">
        <f t="shared" si="379"/>
        <v>24.666666666666668</v>
      </c>
      <c r="Z1205" s="199">
        <f t="shared" si="349"/>
        <v>8.1079333333333326E-3</v>
      </c>
      <c r="AA1205" s="461"/>
      <c r="AB1205" s="302"/>
      <c r="AC1205" s="486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  <c r="DT1205" s="14"/>
      <c r="DU1205" s="14"/>
      <c r="DV1205" s="14"/>
      <c r="DW1205" s="14"/>
      <c r="DX1205" s="14"/>
      <c r="DY1205" s="14"/>
      <c r="DZ1205" s="14"/>
      <c r="EA1205" s="14"/>
      <c r="EB1205" s="14"/>
      <c r="EC1205" s="14"/>
      <c r="ED1205" s="14"/>
      <c r="EE1205" s="14"/>
      <c r="EF1205" s="14"/>
      <c r="EG1205" s="14"/>
      <c r="EH1205" s="14"/>
      <c r="EI1205" s="14"/>
      <c r="EJ1205" s="14"/>
      <c r="EK1205" s="14"/>
      <c r="EL1205" s="14"/>
      <c r="EM1205" s="14"/>
      <c r="EN1205" s="14"/>
      <c r="EO1205" s="14"/>
      <c r="EP1205" s="14"/>
      <c r="EQ1205" s="14"/>
      <c r="ER1205" s="14"/>
      <c r="ES1205" s="14"/>
      <c r="ET1205" s="14"/>
      <c r="EU1205" s="14"/>
      <c r="EV1205" s="14"/>
      <c r="EW1205" s="14"/>
      <c r="EX1205" s="14"/>
      <c r="EY1205" s="14"/>
      <c r="EZ1205" s="14"/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/>
      <c r="FL1205" s="14"/>
      <c r="FM1205" s="14"/>
      <c r="FN1205" s="14"/>
      <c r="FO1205" s="14"/>
      <c r="FP1205" s="14"/>
      <c r="FQ1205" s="14"/>
      <c r="FR1205" s="14"/>
      <c r="FS1205" s="14"/>
      <c r="FT1205" s="14"/>
      <c r="FU1205" s="14"/>
    </row>
    <row r="1206" spans="1:177" ht="13.35" customHeight="1" x14ac:dyDescent="0.2">
      <c r="A1206" s="408"/>
      <c r="B1206" s="183"/>
      <c r="C1206" s="218"/>
      <c r="D1206" s="219"/>
      <c r="E1206" s="14"/>
      <c r="F1206" s="220"/>
      <c r="G1206" s="221"/>
      <c r="H1206" s="224"/>
      <c r="I1206" s="193">
        <v>7</v>
      </c>
      <c r="J1206" s="252" t="s">
        <v>599</v>
      </c>
      <c r="K1206" s="201">
        <v>2000</v>
      </c>
      <c r="L1206" s="213">
        <v>29</v>
      </c>
      <c r="M1206" s="213">
        <v>29</v>
      </c>
      <c r="N1206" s="213">
        <v>25</v>
      </c>
      <c r="O1206" s="213" t="s">
        <v>429</v>
      </c>
      <c r="P1206" s="214">
        <f t="shared" si="378"/>
        <v>27.666666666666668</v>
      </c>
      <c r="Q1206" s="199">
        <f t="shared" si="350"/>
        <v>9.0940333333333345E-3</v>
      </c>
      <c r="R1206" s="253"/>
      <c r="S1206" s="252" t="s">
        <v>599</v>
      </c>
      <c r="T1206" s="201">
        <v>2000</v>
      </c>
      <c r="U1206" s="213">
        <v>31</v>
      </c>
      <c r="V1206" s="213">
        <v>30</v>
      </c>
      <c r="W1206" s="254">
        <v>25</v>
      </c>
      <c r="X1206" s="213" t="s">
        <v>429</v>
      </c>
      <c r="Y1206" s="214">
        <f t="shared" si="379"/>
        <v>28.666666666666668</v>
      </c>
      <c r="Z1206" s="199">
        <f t="shared" si="349"/>
        <v>9.422733333333334E-3</v>
      </c>
      <c r="AA1206" s="461"/>
      <c r="AB1206" s="302"/>
      <c r="AC1206" s="486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  <c r="DT1206" s="14"/>
      <c r="DU1206" s="14"/>
      <c r="DV1206" s="14"/>
      <c r="DW1206" s="14"/>
      <c r="DX1206" s="14"/>
      <c r="DY1206" s="14"/>
      <c r="DZ1206" s="14"/>
      <c r="EA1206" s="14"/>
      <c r="EB1206" s="14"/>
      <c r="EC1206" s="14"/>
      <c r="ED1206" s="14"/>
      <c r="EE1206" s="14"/>
      <c r="EF1206" s="14"/>
      <c r="EG1206" s="14"/>
      <c r="EH1206" s="14"/>
      <c r="EI1206" s="14"/>
      <c r="EJ1206" s="14"/>
      <c r="EK1206" s="14"/>
      <c r="EL1206" s="14"/>
      <c r="EM1206" s="14"/>
      <c r="EN1206" s="14"/>
      <c r="EO1206" s="14"/>
      <c r="EP1206" s="14"/>
      <c r="EQ1206" s="14"/>
      <c r="ER1206" s="14"/>
      <c r="ES1206" s="14"/>
      <c r="ET1206" s="14"/>
      <c r="EU1206" s="14"/>
      <c r="EV1206" s="14"/>
      <c r="EW1206" s="14"/>
      <c r="EX1206" s="14"/>
      <c r="EY1206" s="14"/>
      <c r="EZ1206" s="14"/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/>
      <c r="FL1206" s="14"/>
      <c r="FM1206" s="14"/>
      <c r="FN1206" s="14"/>
      <c r="FO1206" s="14"/>
      <c r="FP1206" s="14"/>
      <c r="FQ1206" s="14"/>
      <c r="FR1206" s="14"/>
      <c r="FS1206" s="14"/>
      <c r="FT1206" s="14"/>
      <c r="FU1206" s="14"/>
    </row>
    <row r="1207" spans="1:177" s="14" customFormat="1" ht="13.35" customHeight="1" x14ac:dyDescent="0.2">
      <c r="A1207" s="408"/>
      <c r="B1207" s="183"/>
      <c r="C1207" s="218"/>
      <c r="D1207" s="219"/>
      <c r="F1207" s="220"/>
      <c r="G1207" s="221"/>
      <c r="H1207" s="224"/>
      <c r="I1207" s="193">
        <v>8</v>
      </c>
      <c r="J1207" s="252" t="s">
        <v>598</v>
      </c>
      <c r="K1207" s="201">
        <v>2000</v>
      </c>
      <c r="L1207" s="213">
        <v>26</v>
      </c>
      <c r="M1207" s="213">
        <v>26</v>
      </c>
      <c r="N1207" s="213">
        <v>20</v>
      </c>
      <c r="O1207" s="213" t="s">
        <v>429</v>
      </c>
      <c r="P1207" s="214">
        <f t="shared" si="378"/>
        <v>24</v>
      </c>
      <c r="Q1207" s="199">
        <f t="shared" si="350"/>
        <v>7.8887999999999996E-3</v>
      </c>
      <c r="R1207" s="253"/>
      <c r="S1207" s="252" t="s">
        <v>599</v>
      </c>
      <c r="T1207" s="201">
        <v>2000</v>
      </c>
      <c r="U1207" s="213">
        <v>31</v>
      </c>
      <c r="V1207" s="213">
        <v>30</v>
      </c>
      <c r="W1207" s="254">
        <v>25</v>
      </c>
      <c r="X1207" s="213" t="s">
        <v>429</v>
      </c>
      <c r="Y1207" s="214">
        <f t="shared" si="379"/>
        <v>28.666666666666668</v>
      </c>
      <c r="Z1207" s="199">
        <f t="shared" si="349"/>
        <v>9.422733333333334E-3</v>
      </c>
      <c r="AA1207" s="461"/>
      <c r="AB1207" s="485"/>
      <c r="AC1207" s="486"/>
    </row>
    <row r="1208" spans="1:177" s="14" customFormat="1" ht="13.35" customHeight="1" x14ac:dyDescent="0.2">
      <c r="A1208" s="408"/>
      <c r="B1208" s="183"/>
      <c r="C1208" s="218"/>
      <c r="D1208" s="219"/>
      <c r="F1208" s="220"/>
      <c r="G1208" s="221"/>
      <c r="H1208" s="224"/>
      <c r="I1208" s="193">
        <v>9</v>
      </c>
      <c r="J1208" s="252" t="s">
        <v>598</v>
      </c>
      <c r="K1208" s="201">
        <v>2000</v>
      </c>
      <c r="L1208" s="213">
        <v>26</v>
      </c>
      <c r="M1208" s="213">
        <v>26</v>
      </c>
      <c r="N1208" s="213">
        <v>20</v>
      </c>
      <c r="O1208" s="213" t="s">
        <v>429</v>
      </c>
      <c r="P1208" s="214">
        <f t="shared" si="378"/>
        <v>24</v>
      </c>
      <c r="Q1208" s="199">
        <f t="shared" si="350"/>
        <v>7.8887999999999996E-3</v>
      </c>
      <c r="R1208" s="253"/>
      <c r="S1208" s="252" t="s">
        <v>598</v>
      </c>
      <c r="T1208" s="201">
        <v>2000</v>
      </c>
      <c r="U1208" s="213">
        <v>8</v>
      </c>
      <c r="V1208" s="213">
        <v>8</v>
      </c>
      <c r="W1208" s="254">
        <v>10</v>
      </c>
      <c r="X1208" s="213" t="s">
        <v>429</v>
      </c>
      <c r="Y1208" s="214">
        <f t="shared" si="379"/>
        <v>8.6666666666666661</v>
      </c>
      <c r="Z1208" s="199">
        <f t="shared" si="349"/>
        <v>2.8487333333333332E-3</v>
      </c>
      <c r="AA1208" s="461"/>
      <c r="AB1208" s="485"/>
      <c r="AC1208" s="486"/>
    </row>
    <row r="1209" spans="1:177" s="14" customFormat="1" ht="13.35" customHeight="1" x14ac:dyDescent="0.2">
      <c r="A1209" s="408"/>
      <c r="B1209" s="183"/>
      <c r="C1209" s="218"/>
      <c r="D1209" s="219"/>
      <c r="F1209" s="220"/>
      <c r="G1209" s="221"/>
      <c r="H1209" s="224"/>
      <c r="I1209" s="193">
        <v>10</v>
      </c>
      <c r="J1209" s="252" t="s">
        <v>842</v>
      </c>
      <c r="K1209" s="201">
        <v>2000</v>
      </c>
      <c r="L1209" s="213">
        <v>43</v>
      </c>
      <c r="M1209" s="213">
        <v>50</v>
      </c>
      <c r="N1209" s="213">
        <v>50</v>
      </c>
      <c r="O1209" s="213" t="s">
        <v>429</v>
      </c>
      <c r="P1209" s="214">
        <f t="shared" si="378"/>
        <v>47.666666666666664</v>
      </c>
      <c r="Q1209" s="199">
        <f t="shared" si="350"/>
        <v>1.5668033333333331E-2</v>
      </c>
      <c r="R1209" s="253"/>
      <c r="S1209" s="252" t="s">
        <v>598</v>
      </c>
      <c r="T1209" s="201">
        <v>2000</v>
      </c>
      <c r="U1209" s="213">
        <v>8</v>
      </c>
      <c r="V1209" s="213">
        <v>8</v>
      </c>
      <c r="W1209" s="254">
        <v>10</v>
      </c>
      <c r="X1209" s="213" t="s">
        <v>429</v>
      </c>
      <c r="Y1209" s="214">
        <f t="shared" si="379"/>
        <v>8.6666666666666661</v>
      </c>
      <c r="Z1209" s="199">
        <f t="shared" si="349"/>
        <v>2.8487333333333332E-3</v>
      </c>
      <c r="AA1209" s="461"/>
      <c r="AB1209" s="485"/>
      <c r="AC1209" s="486"/>
    </row>
    <row r="1210" spans="1:177" s="14" customFormat="1" ht="13.35" customHeight="1" x14ac:dyDescent="0.2">
      <c r="A1210" s="408"/>
      <c r="B1210" s="183"/>
      <c r="C1210" s="218"/>
      <c r="D1210" s="219"/>
      <c r="F1210" s="220"/>
      <c r="G1210" s="221"/>
      <c r="H1210" s="224"/>
      <c r="I1210" s="193">
        <v>11</v>
      </c>
      <c r="J1210" s="252" t="s">
        <v>842</v>
      </c>
      <c r="K1210" s="201">
        <v>2000</v>
      </c>
      <c r="L1210" s="213">
        <v>43</v>
      </c>
      <c r="M1210" s="213">
        <v>50</v>
      </c>
      <c r="N1210" s="213">
        <v>50</v>
      </c>
      <c r="O1210" s="213" t="s">
        <v>429</v>
      </c>
      <c r="P1210" s="214">
        <f t="shared" si="378"/>
        <v>47.666666666666664</v>
      </c>
      <c r="Q1210" s="199">
        <f t="shared" si="350"/>
        <v>1.5668033333333331E-2</v>
      </c>
      <c r="R1210" s="253"/>
      <c r="S1210" s="252" t="s">
        <v>601</v>
      </c>
      <c r="T1210" s="201">
        <v>2000</v>
      </c>
      <c r="U1210" s="213">
        <v>38</v>
      </c>
      <c r="V1210" s="213">
        <v>30</v>
      </c>
      <c r="W1210" s="254">
        <v>39</v>
      </c>
      <c r="X1210" s="213" t="s">
        <v>429</v>
      </c>
      <c r="Y1210" s="214">
        <f t="shared" si="379"/>
        <v>35.666666666666664</v>
      </c>
      <c r="Z1210" s="199">
        <f t="shared" si="349"/>
        <v>1.1723633333333332E-2</v>
      </c>
      <c r="AA1210" s="461"/>
      <c r="AB1210" s="485"/>
      <c r="AC1210" s="486"/>
    </row>
    <row r="1211" spans="1:177" s="14" customFormat="1" ht="13.35" customHeight="1" x14ac:dyDescent="0.2">
      <c r="A1211" s="408"/>
      <c r="B1211" s="183"/>
      <c r="C1211" s="218"/>
      <c r="D1211" s="219"/>
      <c r="F1211" s="220"/>
      <c r="G1211" s="221"/>
      <c r="H1211" s="224"/>
      <c r="I1211" s="193">
        <v>12</v>
      </c>
      <c r="J1211" s="252" t="s">
        <v>843</v>
      </c>
      <c r="K1211" s="201">
        <v>2000</v>
      </c>
      <c r="L1211" s="213">
        <v>32</v>
      </c>
      <c r="M1211" s="213">
        <v>17</v>
      </c>
      <c r="N1211" s="213">
        <v>20</v>
      </c>
      <c r="O1211" s="213" t="s">
        <v>429</v>
      </c>
      <c r="P1211" s="214">
        <f t="shared" si="378"/>
        <v>23</v>
      </c>
      <c r="Q1211" s="199">
        <f t="shared" si="350"/>
        <v>7.5601000000000002E-3</v>
      </c>
      <c r="R1211" s="253"/>
      <c r="S1211" s="252" t="s">
        <v>602</v>
      </c>
      <c r="T1211" s="201">
        <v>2000</v>
      </c>
      <c r="U1211" s="213">
        <v>5</v>
      </c>
      <c r="V1211" s="213">
        <v>6</v>
      </c>
      <c r="W1211" s="254">
        <v>5</v>
      </c>
      <c r="X1211" s="213" t="s">
        <v>429</v>
      </c>
      <c r="Y1211" s="214">
        <f t="shared" si="379"/>
        <v>5.333333333333333</v>
      </c>
      <c r="Z1211" s="199">
        <f t="shared" si="349"/>
        <v>1.7530666666666665E-3</v>
      </c>
      <c r="AA1211" s="461"/>
      <c r="AB1211" s="485"/>
      <c r="AC1211" s="486"/>
    </row>
    <row r="1212" spans="1:177" s="14" customFormat="1" ht="13.35" customHeight="1" x14ac:dyDescent="0.2">
      <c r="A1212" s="408"/>
      <c r="B1212" s="183"/>
      <c r="C1212" s="218"/>
      <c r="D1212" s="219"/>
      <c r="F1212" s="220"/>
      <c r="G1212" s="221"/>
      <c r="H1212" s="224"/>
      <c r="I1212" s="193">
        <v>13</v>
      </c>
      <c r="J1212" s="252" t="s">
        <v>843</v>
      </c>
      <c r="K1212" s="201">
        <v>2000</v>
      </c>
      <c r="L1212" s="213">
        <v>32</v>
      </c>
      <c r="M1212" s="213">
        <v>17</v>
      </c>
      <c r="N1212" s="213">
        <v>20</v>
      </c>
      <c r="O1212" s="213" t="s">
        <v>429</v>
      </c>
      <c r="P1212" s="214">
        <f t="shared" si="378"/>
        <v>23</v>
      </c>
      <c r="Q1212" s="199">
        <f t="shared" si="350"/>
        <v>7.5601000000000002E-3</v>
      </c>
      <c r="R1212" s="253"/>
      <c r="S1212" s="252" t="s">
        <v>602</v>
      </c>
      <c r="T1212" s="201">
        <v>2000</v>
      </c>
      <c r="U1212" s="213">
        <v>5</v>
      </c>
      <c r="V1212" s="213">
        <v>6</v>
      </c>
      <c r="W1212" s="254">
        <v>5</v>
      </c>
      <c r="X1212" s="213" t="s">
        <v>429</v>
      </c>
      <c r="Y1212" s="214">
        <f t="shared" si="379"/>
        <v>5.333333333333333</v>
      </c>
      <c r="Z1212" s="199">
        <f t="shared" si="349"/>
        <v>1.7530666666666665E-3</v>
      </c>
      <c r="AA1212" s="461"/>
      <c r="AB1212" s="485"/>
      <c r="AC1212" s="486"/>
    </row>
    <row r="1213" spans="1:177" s="14" customFormat="1" ht="13.35" customHeight="1" x14ac:dyDescent="0.2">
      <c r="A1213" s="408"/>
      <c r="B1213" s="183"/>
      <c r="C1213" s="218"/>
      <c r="D1213" s="219"/>
      <c r="F1213" s="220"/>
      <c r="G1213" s="221"/>
      <c r="H1213" s="224"/>
      <c r="I1213" s="193">
        <v>14</v>
      </c>
      <c r="J1213" s="252" t="s">
        <v>419</v>
      </c>
      <c r="K1213" s="201">
        <v>2000</v>
      </c>
      <c r="L1213" s="213">
        <v>0</v>
      </c>
      <c r="M1213" s="213">
        <v>0</v>
      </c>
      <c r="N1213" s="213">
        <v>0</v>
      </c>
      <c r="O1213" s="213" t="s">
        <v>429</v>
      </c>
      <c r="P1213" s="214">
        <f t="shared" si="378"/>
        <v>0</v>
      </c>
      <c r="Q1213" s="199">
        <f t="shared" si="350"/>
        <v>0</v>
      </c>
      <c r="R1213" s="253"/>
      <c r="S1213" s="252" t="s">
        <v>419</v>
      </c>
      <c r="T1213" s="201">
        <v>2000</v>
      </c>
      <c r="U1213" s="213">
        <v>0</v>
      </c>
      <c r="V1213" s="213">
        <v>0</v>
      </c>
      <c r="W1213" s="254">
        <v>0</v>
      </c>
      <c r="X1213" s="213" t="s">
        <v>429</v>
      </c>
      <c r="Y1213" s="214">
        <f t="shared" si="379"/>
        <v>0</v>
      </c>
      <c r="Z1213" s="199">
        <f t="shared" si="349"/>
        <v>0</v>
      </c>
      <c r="AA1213" s="461"/>
      <c r="AB1213" s="485"/>
      <c r="AC1213" s="486"/>
    </row>
    <row r="1214" spans="1:177" s="14" customFormat="1" ht="13.35" customHeight="1" x14ac:dyDescent="0.2">
      <c r="A1214" s="408"/>
      <c r="B1214" s="183"/>
      <c r="C1214" s="218"/>
      <c r="D1214" s="219"/>
      <c r="F1214" s="220"/>
      <c r="G1214" s="221"/>
      <c r="H1214" s="224"/>
      <c r="I1214" s="193">
        <v>15</v>
      </c>
      <c r="J1214" s="252" t="s">
        <v>510</v>
      </c>
      <c r="K1214" s="201">
        <v>2000</v>
      </c>
      <c r="L1214" s="213">
        <v>21</v>
      </c>
      <c r="M1214" s="213">
        <v>28</v>
      </c>
      <c r="N1214" s="213">
        <v>23</v>
      </c>
      <c r="O1214" s="213" t="s">
        <v>429</v>
      </c>
      <c r="P1214" s="214">
        <f t="shared" si="378"/>
        <v>24</v>
      </c>
      <c r="Q1214" s="199">
        <f t="shared" si="350"/>
        <v>7.8887999999999996E-3</v>
      </c>
      <c r="R1214" s="253"/>
      <c r="S1214" s="252" t="s">
        <v>844</v>
      </c>
      <c r="T1214" s="201">
        <v>2000</v>
      </c>
      <c r="U1214" s="213">
        <v>2</v>
      </c>
      <c r="V1214" s="213">
        <v>1</v>
      </c>
      <c r="W1214" s="254">
        <v>2</v>
      </c>
      <c r="X1214" s="213" t="s">
        <v>429</v>
      </c>
      <c r="Y1214" s="214">
        <f t="shared" si="379"/>
        <v>1.6666666666666667</v>
      </c>
      <c r="Z1214" s="199">
        <f t="shared" si="349"/>
        <v>5.4783333333333344E-4</v>
      </c>
      <c r="AA1214" s="461"/>
      <c r="AB1214" s="485"/>
      <c r="AC1214" s="486"/>
    </row>
    <row r="1215" spans="1:177" s="14" customFormat="1" ht="13.35" customHeight="1" x14ac:dyDescent="0.2">
      <c r="A1215" s="408"/>
      <c r="B1215" s="183"/>
      <c r="C1215" s="218"/>
      <c r="D1215" s="219"/>
      <c r="F1215" s="220"/>
      <c r="G1215" s="221"/>
      <c r="H1215" s="224"/>
      <c r="I1215" s="193">
        <v>16</v>
      </c>
      <c r="J1215" s="252" t="s">
        <v>510</v>
      </c>
      <c r="K1215" s="201">
        <v>2000</v>
      </c>
      <c r="L1215" s="213">
        <v>21</v>
      </c>
      <c r="M1215" s="213">
        <v>28</v>
      </c>
      <c r="N1215" s="213">
        <v>23</v>
      </c>
      <c r="O1215" s="213" t="s">
        <v>429</v>
      </c>
      <c r="P1215" s="214">
        <f t="shared" si="378"/>
        <v>24</v>
      </c>
      <c r="Q1215" s="199">
        <f t="shared" si="350"/>
        <v>7.8887999999999996E-3</v>
      </c>
      <c r="R1215" s="253"/>
      <c r="S1215" s="252" t="s">
        <v>844</v>
      </c>
      <c r="T1215" s="201">
        <v>2000</v>
      </c>
      <c r="U1215" s="213">
        <v>2</v>
      </c>
      <c r="V1215" s="213">
        <v>1</v>
      </c>
      <c r="W1215" s="254">
        <v>2</v>
      </c>
      <c r="X1215" s="213" t="s">
        <v>429</v>
      </c>
      <c r="Y1215" s="214">
        <f t="shared" si="379"/>
        <v>1.6666666666666667</v>
      </c>
      <c r="Z1215" s="199">
        <f t="shared" si="349"/>
        <v>5.4783333333333344E-4</v>
      </c>
      <c r="AA1215" s="461"/>
      <c r="AB1215" s="485"/>
      <c r="AC1215" s="486"/>
    </row>
    <row r="1216" spans="1:177" s="14" customFormat="1" ht="13.35" customHeight="1" x14ac:dyDescent="0.2">
      <c r="A1216" s="408"/>
      <c r="B1216" s="183"/>
      <c r="C1216" s="218"/>
      <c r="D1216" s="219"/>
      <c r="F1216" s="220"/>
      <c r="G1216" s="221"/>
      <c r="H1216" s="224"/>
      <c r="I1216" s="193">
        <v>17</v>
      </c>
      <c r="J1216" s="252" t="s">
        <v>34</v>
      </c>
      <c r="K1216" s="201">
        <v>2000</v>
      </c>
      <c r="L1216" s="213">
        <v>0</v>
      </c>
      <c r="M1216" s="213">
        <v>0</v>
      </c>
      <c r="N1216" s="213">
        <v>0</v>
      </c>
      <c r="O1216" s="213" t="s">
        <v>429</v>
      </c>
      <c r="P1216" s="214">
        <f t="shared" si="378"/>
        <v>0</v>
      </c>
      <c r="Q1216" s="199">
        <f t="shared" si="350"/>
        <v>0</v>
      </c>
      <c r="R1216" s="253"/>
      <c r="S1216" s="252" t="s">
        <v>555</v>
      </c>
      <c r="T1216" s="201">
        <v>2000</v>
      </c>
      <c r="U1216" s="213">
        <v>0</v>
      </c>
      <c r="V1216" s="213">
        <v>0</v>
      </c>
      <c r="W1216" s="254">
        <v>0</v>
      </c>
      <c r="X1216" s="213" t="s">
        <v>429</v>
      </c>
      <c r="Y1216" s="214">
        <f t="shared" si="379"/>
        <v>0</v>
      </c>
      <c r="Z1216" s="199">
        <f t="shared" si="349"/>
        <v>0</v>
      </c>
      <c r="AA1216" s="461"/>
      <c r="AB1216" s="485"/>
      <c r="AC1216" s="486"/>
    </row>
    <row r="1217" spans="1:196" s="14" customFormat="1" ht="13.35" customHeight="1" x14ac:dyDescent="0.2">
      <c r="A1217" s="408"/>
      <c r="B1217" s="183"/>
      <c r="C1217" s="218"/>
      <c r="D1217" s="219"/>
      <c r="F1217" s="220"/>
      <c r="G1217" s="221"/>
      <c r="H1217" s="224"/>
      <c r="I1217" s="193">
        <v>18</v>
      </c>
      <c r="J1217" s="252" t="s">
        <v>34</v>
      </c>
      <c r="K1217" s="201">
        <v>2000</v>
      </c>
      <c r="L1217" s="213">
        <v>0</v>
      </c>
      <c r="M1217" s="213">
        <v>0</v>
      </c>
      <c r="N1217" s="213">
        <v>0</v>
      </c>
      <c r="O1217" s="213" t="s">
        <v>429</v>
      </c>
      <c r="P1217" s="214">
        <f t="shared" si="378"/>
        <v>0</v>
      </c>
      <c r="Q1217" s="199">
        <f t="shared" si="350"/>
        <v>0</v>
      </c>
      <c r="R1217" s="253"/>
      <c r="S1217" s="252" t="s">
        <v>555</v>
      </c>
      <c r="T1217" s="201">
        <v>2000</v>
      </c>
      <c r="U1217" s="213">
        <v>0</v>
      </c>
      <c r="V1217" s="213">
        <v>0</v>
      </c>
      <c r="W1217" s="254">
        <v>0</v>
      </c>
      <c r="X1217" s="213" t="s">
        <v>429</v>
      </c>
      <c r="Y1217" s="214">
        <f t="shared" si="379"/>
        <v>0</v>
      </c>
      <c r="Z1217" s="199">
        <f t="shared" si="349"/>
        <v>0</v>
      </c>
      <c r="AA1217" s="461"/>
      <c r="AB1217" s="485"/>
      <c r="AC1217" s="486"/>
    </row>
    <row r="1218" spans="1:196" ht="13.35" customHeight="1" x14ac:dyDescent="0.2">
      <c r="A1218" s="408"/>
      <c r="B1218" s="183"/>
      <c r="C1218" s="218"/>
      <c r="D1218" s="219"/>
      <c r="E1218" s="14"/>
      <c r="F1218" s="220"/>
      <c r="G1218" s="221"/>
      <c r="H1218" s="224"/>
      <c r="I1218" s="193">
        <v>19</v>
      </c>
      <c r="J1218" s="252" t="s">
        <v>34</v>
      </c>
      <c r="K1218" s="201">
        <v>2000</v>
      </c>
      <c r="L1218" s="213">
        <v>0</v>
      </c>
      <c r="M1218" s="213">
        <v>0</v>
      </c>
      <c r="N1218" s="213">
        <v>0</v>
      </c>
      <c r="O1218" s="213" t="s">
        <v>429</v>
      </c>
      <c r="P1218" s="214">
        <f t="shared" si="378"/>
        <v>0</v>
      </c>
      <c r="Q1218" s="199">
        <f t="shared" si="350"/>
        <v>0</v>
      </c>
      <c r="R1218" s="253"/>
      <c r="S1218" s="252" t="s">
        <v>555</v>
      </c>
      <c r="T1218" s="201">
        <v>2000</v>
      </c>
      <c r="U1218" s="213">
        <v>0</v>
      </c>
      <c r="V1218" s="213">
        <v>0</v>
      </c>
      <c r="W1218" s="254">
        <v>0</v>
      </c>
      <c r="X1218" s="213" t="s">
        <v>429</v>
      </c>
      <c r="Y1218" s="214">
        <f t="shared" si="379"/>
        <v>0</v>
      </c>
      <c r="Z1218" s="199">
        <f t="shared" si="349"/>
        <v>0</v>
      </c>
      <c r="AA1218" s="461"/>
      <c r="AB1218" s="302"/>
      <c r="AC1218" s="486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  <c r="DT1218" s="14"/>
      <c r="DU1218" s="14"/>
      <c r="DV1218" s="14"/>
      <c r="DW1218" s="14"/>
      <c r="DX1218" s="14"/>
      <c r="DY1218" s="14"/>
      <c r="DZ1218" s="14"/>
      <c r="EA1218" s="14"/>
      <c r="EB1218" s="14"/>
      <c r="EC1218" s="14"/>
      <c r="ED1218" s="14"/>
      <c r="EE1218" s="14"/>
      <c r="EF1218" s="14"/>
      <c r="EG1218" s="14"/>
      <c r="EH1218" s="14"/>
      <c r="EI1218" s="14"/>
      <c r="EJ1218" s="14"/>
      <c r="EK1218" s="14"/>
      <c r="EL1218" s="14"/>
      <c r="EM1218" s="14"/>
      <c r="EN1218" s="14"/>
      <c r="EO1218" s="14"/>
      <c r="EP1218" s="14"/>
      <c r="EQ1218" s="14"/>
      <c r="ER1218" s="14"/>
      <c r="ES1218" s="14"/>
      <c r="ET1218" s="14"/>
      <c r="EU1218" s="14"/>
      <c r="EV1218" s="14"/>
      <c r="EW1218" s="14"/>
      <c r="EX1218" s="14"/>
      <c r="EY1218" s="14"/>
      <c r="EZ1218" s="14"/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/>
      <c r="FL1218" s="14"/>
      <c r="FM1218" s="14"/>
      <c r="FN1218" s="14"/>
      <c r="FO1218" s="14"/>
      <c r="FP1218" s="14"/>
      <c r="FQ1218" s="14"/>
      <c r="FR1218" s="14"/>
      <c r="FS1218" s="14"/>
      <c r="FT1218" s="14"/>
      <c r="FU1218" s="14"/>
    </row>
    <row r="1219" spans="1:196" ht="13.35" customHeight="1" x14ac:dyDescent="0.2">
      <c r="A1219" s="408"/>
      <c r="B1219" s="183"/>
      <c r="C1219" s="218"/>
      <c r="D1219" s="219"/>
      <c r="E1219" s="14"/>
      <c r="F1219" s="220"/>
      <c r="G1219" s="221"/>
      <c r="H1219" s="224"/>
      <c r="I1219" s="193">
        <v>20</v>
      </c>
      <c r="J1219" s="252" t="s">
        <v>34</v>
      </c>
      <c r="K1219" s="201">
        <v>2000</v>
      </c>
      <c r="L1219" s="213">
        <v>0</v>
      </c>
      <c r="M1219" s="213">
        <v>0</v>
      </c>
      <c r="N1219" s="213">
        <v>0</v>
      </c>
      <c r="O1219" s="213" t="s">
        <v>429</v>
      </c>
      <c r="P1219" s="214">
        <f t="shared" ref="P1219:P1226" si="381">(L1219+M1219+N1219)/3</f>
        <v>0</v>
      </c>
      <c r="Q1219" s="199">
        <f t="shared" si="350"/>
        <v>0</v>
      </c>
      <c r="R1219" s="253"/>
      <c r="S1219" s="252" t="s">
        <v>556</v>
      </c>
      <c r="T1219" s="201">
        <v>2000</v>
      </c>
      <c r="U1219" s="213">
        <v>0</v>
      </c>
      <c r="V1219" s="213">
        <v>0</v>
      </c>
      <c r="W1219" s="254">
        <v>0</v>
      </c>
      <c r="X1219" s="213" t="s">
        <v>429</v>
      </c>
      <c r="Y1219" s="214">
        <f t="shared" ref="Y1219:Y1226" si="382">(U1219+V1219+W1219)/3</f>
        <v>0</v>
      </c>
      <c r="Z1219" s="199">
        <f t="shared" si="349"/>
        <v>0</v>
      </c>
      <c r="AA1219" s="461"/>
      <c r="AB1219" s="485"/>
      <c r="AC1219" s="486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  <c r="DT1219" s="14"/>
      <c r="DU1219" s="14"/>
      <c r="DV1219" s="14"/>
      <c r="DW1219" s="14"/>
      <c r="DX1219" s="14"/>
      <c r="DY1219" s="14"/>
      <c r="DZ1219" s="14"/>
      <c r="EA1219" s="14"/>
      <c r="EB1219" s="14"/>
      <c r="EC1219" s="14"/>
      <c r="ED1219" s="14"/>
      <c r="EE1219" s="14"/>
      <c r="EF1219" s="14"/>
      <c r="EG1219" s="14"/>
      <c r="EH1219" s="14"/>
      <c r="EI1219" s="14"/>
      <c r="EJ1219" s="14"/>
      <c r="EK1219" s="14"/>
      <c r="EL1219" s="14"/>
      <c r="EM1219" s="14"/>
      <c r="EN1219" s="14"/>
      <c r="EO1219" s="14"/>
      <c r="EP1219" s="14"/>
      <c r="EQ1219" s="14"/>
      <c r="ER1219" s="14"/>
      <c r="ES1219" s="14"/>
      <c r="ET1219" s="14"/>
      <c r="EU1219" s="14"/>
      <c r="EV1219" s="14"/>
      <c r="EW1219" s="14"/>
      <c r="EX1219" s="14"/>
      <c r="EY1219" s="14"/>
      <c r="EZ1219" s="14"/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/>
      <c r="FL1219" s="14"/>
      <c r="FM1219" s="14"/>
      <c r="FN1219" s="14"/>
      <c r="FO1219" s="14"/>
      <c r="FP1219" s="14"/>
      <c r="FQ1219" s="14"/>
      <c r="FR1219" s="14"/>
      <c r="FS1219" s="14"/>
      <c r="FT1219" s="14"/>
      <c r="FU1219" s="14"/>
      <c r="FV1219" s="14"/>
      <c r="FW1219" s="14"/>
      <c r="FX1219" s="14"/>
      <c r="FY1219" s="14"/>
      <c r="FZ1219" s="14"/>
      <c r="GA1219" s="14"/>
      <c r="GB1219" s="14"/>
      <c r="GC1219" s="14"/>
      <c r="GD1219" s="14"/>
      <c r="GE1219" s="14"/>
      <c r="GF1219" s="14"/>
      <c r="GG1219" s="14"/>
      <c r="GH1219" s="14"/>
      <c r="GI1219" s="14"/>
      <c r="GJ1219" s="14"/>
      <c r="GK1219" s="14"/>
      <c r="GL1219" s="14"/>
      <c r="GM1219" s="14"/>
      <c r="GN1219" s="14"/>
    </row>
    <row r="1220" spans="1:196" ht="13.35" customHeight="1" x14ac:dyDescent="0.2">
      <c r="A1220" s="408"/>
      <c r="B1220" s="183"/>
      <c r="C1220" s="218"/>
      <c r="D1220" s="219"/>
      <c r="E1220" s="14"/>
      <c r="F1220" s="220"/>
      <c r="G1220" s="221"/>
      <c r="H1220" s="224"/>
      <c r="I1220" s="193">
        <v>21</v>
      </c>
      <c r="J1220" s="252" t="s">
        <v>34</v>
      </c>
      <c r="K1220" s="201">
        <v>2000</v>
      </c>
      <c r="L1220" s="213">
        <v>0</v>
      </c>
      <c r="M1220" s="213">
        <v>0</v>
      </c>
      <c r="N1220" s="213">
        <v>0</v>
      </c>
      <c r="O1220" s="213" t="s">
        <v>429</v>
      </c>
      <c r="P1220" s="214">
        <f t="shared" si="381"/>
        <v>0</v>
      </c>
      <c r="Q1220" s="199">
        <f t="shared" si="350"/>
        <v>0</v>
      </c>
      <c r="R1220" s="253"/>
      <c r="S1220" s="252" t="s">
        <v>556</v>
      </c>
      <c r="T1220" s="201">
        <v>2000</v>
      </c>
      <c r="U1220" s="213">
        <v>0</v>
      </c>
      <c r="V1220" s="213">
        <v>0</v>
      </c>
      <c r="W1220" s="254">
        <v>0</v>
      </c>
      <c r="X1220" s="213" t="s">
        <v>429</v>
      </c>
      <c r="Y1220" s="214">
        <f t="shared" si="382"/>
        <v>0</v>
      </c>
      <c r="Z1220" s="199">
        <f t="shared" si="349"/>
        <v>0</v>
      </c>
      <c r="AA1220" s="461"/>
      <c r="AB1220" s="302"/>
      <c r="AC1220" s="486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  <c r="DT1220" s="14"/>
      <c r="DU1220" s="14"/>
      <c r="DV1220" s="14"/>
      <c r="DW1220" s="14"/>
      <c r="DX1220" s="14"/>
      <c r="DY1220" s="14"/>
      <c r="DZ1220" s="14"/>
      <c r="EA1220" s="14"/>
      <c r="EB1220" s="14"/>
      <c r="EC1220" s="14"/>
      <c r="ED1220" s="14"/>
      <c r="EE1220" s="14"/>
      <c r="EF1220" s="14"/>
      <c r="EG1220" s="14"/>
      <c r="EH1220" s="14"/>
      <c r="EI1220" s="14"/>
      <c r="EJ1220" s="14"/>
      <c r="EK1220" s="14"/>
      <c r="EL1220" s="14"/>
      <c r="EM1220" s="14"/>
      <c r="EN1220" s="14"/>
      <c r="EO1220" s="14"/>
      <c r="EP1220" s="14"/>
      <c r="EQ1220" s="14"/>
      <c r="ER1220" s="14"/>
      <c r="ES1220" s="14"/>
      <c r="ET1220" s="14"/>
      <c r="EU1220" s="14"/>
      <c r="EV1220" s="14"/>
      <c r="EW1220" s="14"/>
      <c r="EX1220" s="14"/>
      <c r="EY1220" s="14"/>
      <c r="EZ1220" s="14"/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/>
      <c r="FL1220" s="14"/>
      <c r="FM1220" s="14"/>
      <c r="FN1220" s="14"/>
      <c r="FO1220" s="14"/>
      <c r="FP1220" s="14"/>
      <c r="FQ1220" s="14"/>
      <c r="FR1220" s="14"/>
      <c r="FS1220" s="14"/>
      <c r="FT1220" s="14"/>
      <c r="FU1220" s="14"/>
    </row>
    <row r="1221" spans="1:196" ht="13.35" customHeight="1" x14ac:dyDescent="0.2">
      <c r="A1221" s="408"/>
      <c r="B1221" s="183"/>
      <c r="C1221" s="218"/>
      <c r="D1221" s="219"/>
      <c r="E1221" s="14"/>
      <c r="F1221" s="220"/>
      <c r="G1221" s="221"/>
      <c r="H1221" s="224"/>
      <c r="I1221" s="193">
        <v>22</v>
      </c>
      <c r="J1221" s="252" t="s">
        <v>555</v>
      </c>
      <c r="K1221" s="201">
        <v>2000</v>
      </c>
      <c r="L1221" s="213">
        <v>0</v>
      </c>
      <c r="M1221" s="213">
        <v>0</v>
      </c>
      <c r="N1221" s="213">
        <v>0</v>
      </c>
      <c r="O1221" s="213" t="s">
        <v>429</v>
      </c>
      <c r="P1221" s="214">
        <f t="shared" si="381"/>
        <v>0</v>
      </c>
      <c r="Q1221" s="199">
        <f t="shared" si="350"/>
        <v>0</v>
      </c>
      <c r="R1221" s="253"/>
      <c r="S1221" s="252" t="s">
        <v>34</v>
      </c>
      <c r="T1221" s="201">
        <v>2000</v>
      </c>
      <c r="U1221" s="213">
        <v>0</v>
      </c>
      <c r="V1221" s="213">
        <v>0</v>
      </c>
      <c r="W1221" s="254">
        <v>0</v>
      </c>
      <c r="X1221" s="213" t="s">
        <v>429</v>
      </c>
      <c r="Y1221" s="214">
        <f t="shared" si="382"/>
        <v>0</v>
      </c>
      <c r="Z1221" s="199">
        <f t="shared" si="349"/>
        <v>0</v>
      </c>
      <c r="AA1221" s="461"/>
      <c r="AB1221" s="302"/>
      <c r="AC1221" s="486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  <c r="DT1221" s="14"/>
      <c r="DU1221" s="14"/>
      <c r="DV1221" s="14"/>
      <c r="DW1221" s="14"/>
      <c r="DX1221" s="14"/>
      <c r="DY1221" s="14"/>
      <c r="DZ1221" s="14"/>
      <c r="EA1221" s="14"/>
      <c r="EB1221" s="14"/>
      <c r="EC1221" s="14"/>
      <c r="ED1221" s="14"/>
      <c r="EE1221" s="14"/>
      <c r="EF1221" s="14"/>
      <c r="EG1221" s="14"/>
      <c r="EH1221" s="14"/>
      <c r="EI1221" s="14"/>
      <c r="EJ1221" s="14"/>
      <c r="EK1221" s="14"/>
      <c r="EL1221" s="14"/>
      <c r="EM1221" s="14"/>
      <c r="EN1221" s="14"/>
      <c r="EO1221" s="14"/>
      <c r="EP1221" s="14"/>
      <c r="EQ1221" s="14"/>
      <c r="ER1221" s="14"/>
      <c r="ES1221" s="14"/>
      <c r="ET1221" s="14"/>
      <c r="EU1221" s="14"/>
      <c r="EV1221" s="14"/>
      <c r="EW1221" s="14"/>
      <c r="EX1221" s="14"/>
      <c r="EY1221" s="14"/>
      <c r="EZ1221" s="14"/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/>
      <c r="FL1221" s="14"/>
      <c r="FM1221" s="14"/>
      <c r="FN1221" s="14"/>
      <c r="FO1221" s="14"/>
      <c r="FP1221" s="14"/>
      <c r="FQ1221" s="14"/>
      <c r="FR1221" s="14"/>
      <c r="FS1221" s="14"/>
      <c r="FT1221" s="14"/>
      <c r="FU1221" s="14"/>
    </row>
    <row r="1222" spans="1:196" ht="13.35" customHeight="1" x14ac:dyDescent="0.2">
      <c r="A1222" s="408"/>
      <c r="B1222" s="183"/>
      <c r="C1222" s="218"/>
      <c r="D1222" s="219"/>
      <c r="E1222" s="14"/>
      <c r="F1222" s="220"/>
      <c r="G1222" s="221"/>
      <c r="H1222" s="224"/>
      <c r="I1222" s="193">
        <v>23</v>
      </c>
      <c r="J1222" s="252" t="s">
        <v>555</v>
      </c>
      <c r="K1222" s="201">
        <v>2000</v>
      </c>
      <c r="L1222" s="213">
        <v>0</v>
      </c>
      <c r="M1222" s="213">
        <v>0</v>
      </c>
      <c r="N1222" s="213">
        <v>0</v>
      </c>
      <c r="O1222" s="213" t="s">
        <v>429</v>
      </c>
      <c r="P1222" s="214">
        <f t="shared" si="381"/>
        <v>0</v>
      </c>
      <c r="Q1222" s="199">
        <f t="shared" si="350"/>
        <v>0</v>
      </c>
      <c r="R1222" s="253"/>
      <c r="S1222" s="252" t="s">
        <v>34</v>
      </c>
      <c r="T1222" s="201">
        <v>2000</v>
      </c>
      <c r="U1222" s="213">
        <v>0</v>
      </c>
      <c r="V1222" s="213">
        <v>0</v>
      </c>
      <c r="W1222" s="254">
        <v>0</v>
      </c>
      <c r="X1222" s="213" t="s">
        <v>429</v>
      </c>
      <c r="Y1222" s="214">
        <f t="shared" si="382"/>
        <v>0</v>
      </c>
      <c r="Z1222" s="199">
        <f t="shared" ref="Z1222:Z1273" si="383">1.73*0.38*Y1222/T1222</f>
        <v>0</v>
      </c>
      <c r="AA1222" s="461"/>
      <c r="AB1222" s="302"/>
      <c r="AC1222" s="486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  <c r="DT1222" s="14"/>
      <c r="DU1222" s="14"/>
      <c r="DV1222" s="14"/>
      <c r="DW1222" s="14"/>
      <c r="DX1222" s="14"/>
      <c r="DY1222" s="14"/>
      <c r="DZ1222" s="14"/>
      <c r="EA1222" s="14"/>
      <c r="EB1222" s="14"/>
      <c r="EC1222" s="14"/>
      <c r="ED1222" s="14"/>
      <c r="EE1222" s="14"/>
      <c r="EF1222" s="14"/>
      <c r="EG1222" s="14"/>
      <c r="EH1222" s="14"/>
      <c r="EI1222" s="14"/>
      <c r="EJ1222" s="14"/>
      <c r="EK1222" s="14"/>
      <c r="EL1222" s="14"/>
      <c r="EM1222" s="14"/>
      <c r="EN1222" s="14"/>
      <c r="EO1222" s="14"/>
      <c r="EP1222" s="14"/>
      <c r="EQ1222" s="14"/>
      <c r="ER1222" s="14"/>
      <c r="ES1222" s="14"/>
      <c r="ET1222" s="14"/>
      <c r="EU1222" s="14"/>
      <c r="EV1222" s="14"/>
      <c r="EW1222" s="14"/>
      <c r="EX1222" s="14"/>
      <c r="EY1222" s="14"/>
      <c r="EZ1222" s="14"/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/>
      <c r="FL1222" s="14"/>
      <c r="FM1222" s="14"/>
      <c r="FN1222" s="14"/>
      <c r="FO1222" s="14"/>
      <c r="FP1222" s="14"/>
      <c r="FQ1222" s="14"/>
      <c r="FR1222" s="14"/>
      <c r="FS1222" s="14"/>
      <c r="FT1222" s="14"/>
      <c r="FU1222" s="14"/>
    </row>
    <row r="1223" spans="1:196" ht="13.35" customHeight="1" x14ac:dyDescent="0.2">
      <c r="A1223" s="408"/>
      <c r="B1223" s="183"/>
      <c r="C1223" s="218"/>
      <c r="D1223" s="219"/>
      <c r="E1223" s="14"/>
      <c r="F1223" s="220"/>
      <c r="G1223" s="221"/>
      <c r="H1223" s="224"/>
      <c r="I1223" s="193">
        <v>24</v>
      </c>
      <c r="J1223" s="252" t="s">
        <v>555</v>
      </c>
      <c r="K1223" s="201">
        <v>2000</v>
      </c>
      <c r="L1223" s="213">
        <v>0</v>
      </c>
      <c r="M1223" s="213">
        <v>0</v>
      </c>
      <c r="N1223" s="213">
        <v>0</v>
      </c>
      <c r="O1223" s="213" t="s">
        <v>429</v>
      </c>
      <c r="P1223" s="214">
        <f t="shared" si="381"/>
        <v>0</v>
      </c>
      <c r="Q1223" s="199">
        <f t="shared" ref="Q1223:Q1273" si="384">1.73*0.38*P1223/K1223</f>
        <v>0</v>
      </c>
      <c r="R1223" s="253"/>
      <c r="S1223" s="252" t="s">
        <v>600</v>
      </c>
      <c r="T1223" s="201">
        <v>2000</v>
      </c>
      <c r="U1223" s="213">
        <v>25</v>
      </c>
      <c r="V1223" s="213">
        <v>22</v>
      </c>
      <c r="W1223" s="254">
        <v>25</v>
      </c>
      <c r="X1223" s="213" t="s">
        <v>429</v>
      </c>
      <c r="Y1223" s="214">
        <f t="shared" si="382"/>
        <v>24</v>
      </c>
      <c r="Z1223" s="199">
        <f t="shared" si="383"/>
        <v>7.8887999999999996E-3</v>
      </c>
      <c r="AA1223" s="461"/>
      <c r="AB1223" s="302"/>
      <c r="AC1223" s="486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  <c r="DT1223" s="14"/>
      <c r="DU1223" s="14"/>
      <c r="DV1223" s="14"/>
      <c r="DW1223" s="14"/>
      <c r="DX1223" s="14"/>
      <c r="DY1223" s="14"/>
      <c r="DZ1223" s="14"/>
      <c r="EA1223" s="14"/>
      <c r="EB1223" s="14"/>
      <c r="EC1223" s="14"/>
      <c r="ED1223" s="14"/>
      <c r="EE1223" s="14"/>
      <c r="EF1223" s="14"/>
      <c r="EG1223" s="14"/>
      <c r="EH1223" s="14"/>
      <c r="EI1223" s="14"/>
      <c r="EJ1223" s="14"/>
      <c r="EK1223" s="14"/>
      <c r="EL1223" s="14"/>
      <c r="EM1223" s="14"/>
      <c r="EN1223" s="14"/>
      <c r="EO1223" s="14"/>
      <c r="EP1223" s="14"/>
      <c r="EQ1223" s="14"/>
      <c r="ER1223" s="14"/>
      <c r="ES1223" s="14"/>
      <c r="ET1223" s="14"/>
      <c r="EU1223" s="14"/>
      <c r="EV1223" s="14"/>
      <c r="EW1223" s="14"/>
      <c r="EX1223" s="14"/>
      <c r="EY1223" s="14"/>
      <c r="EZ1223" s="14"/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/>
      <c r="FL1223" s="14"/>
      <c r="FM1223" s="14"/>
      <c r="FN1223" s="14"/>
      <c r="FO1223" s="14"/>
      <c r="FP1223" s="14"/>
      <c r="FQ1223" s="14"/>
      <c r="FR1223" s="14"/>
      <c r="FS1223" s="14"/>
      <c r="FT1223" s="14"/>
      <c r="FU1223" s="14"/>
    </row>
    <row r="1224" spans="1:196" ht="13.35" customHeight="1" x14ac:dyDescent="0.2">
      <c r="A1224" s="408"/>
      <c r="B1224" s="183"/>
      <c r="C1224" s="218"/>
      <c r="D1224" s="219"/>
      <c r="E1224" s="14"/>
      <c r="F1224" s="220"/>
      <c r="G1224" s="221"/>
      <c r="H1224" s="224"/>
      <c r="I1224" s="193">
        <v>25</v>
      </c>
      <c r="J1224" s="252" t="s">
        <v>556</v>
      </c>
      <c r="K1224" s="201">
        <v>2000</v>
      </c>
      <c r="L1224" s="213">
        <v>0</v>
      </c>
      <c r="M1224" s="213">
        <v>0</v>
      </c>
      <c r="N1224" s="213">
        <v>0</v>
      </c>
      <c r="O1224" s="213" t="s">
        <v>429</v>
      </c>
      <c r="P1224" s="214">
        <f t="shared" si="381"/>
        <v>0</v>
      </c>
      <c r="Q1224" s="199">
        <f t="shared" si="384"/>
        <v>0</v>
      </c>
      <c r="R1224" s="253"/>
      <c r="S1224" s="252" t="s">
        <v>600</v>
      </c>
      <c r="T1224" s="201">
        <v>2000</v>
      </c>
      <c r="U1224" s="213">
        <v>25</v>
      </c>
      <c r="V1224" s="213">
        <v>22</v>
      </c>
      <c r="W1224" s="254">
        <v>25</v>
      </c>
      <c r="X1224" s="213" t="s">
        <v>429</v>
      </c>
      <c r="Y1224" s="214">
        <f t="shared" si="382"/>
        <v>24</v>
      </c>
      <c r="Z1224" s="199">
        <f t="shared" si="383"/>
        <v>7.8887999999999996E-3</v>
      </c>
      <c r="AA1224" s="461"/>
      <c r="AB1224" s="302"/>
      <c r="AC1224" s="486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  <c r="DT1224" s="14"/>
      <c r="DU1224" s="14"/>
      <c r="DV1224" s="14"/>
      <c r="DW1224" s="14"/>
      <c r="DX1224" s="14"/>
      <c r="DY1224" s="14"/>
      <c r="DZ1224" s="14"/>
      <c r="EA1224" s="14"/>
      <c r="EB1224" s="14"/>
      <c r="EC1224" s="14"/>
      <c r="ED1224" s="14"/>
      <c r="EE1224" s="14"/>
      <c r="EF1224" s="14"/>
      <c r="EG1224" s="14"/>
      <c r="EH1224" s="14"/>
      <c r="EI1224" s="14"/>
      <c r="EJ1224" s="14"/>
      <c r="EK1224" s="14"/>
      <c r="EL1224" s="14"/>
      <c r="EM1224" s="14"/>
      <c r="EN1224" s="14"/>
      <c r="EO1224" s="14"/>
      <c r="EP1224" s="14"/>
      <c r="EQ1224" s="14"/>
      <c r="ER1224" s="14"/>
      <c r="ES1224" s="14"/>
      <c r="ET1224" s="14"/>
      <c r="EU1224" s="14"/>
      <c r="EV1224" s="14"/>
      <c r="EW1224" s="14"/>
      <c r="EX1224" s="14"/>
      <c r="EY1224" s="14"/>
      <c r="EZ1224" s="14"/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/>
      <c r="FL1224" s="14"/>
      <c r="FM1224" s="14"/>
      <c r="FN1224" s="14"/>
      <c r="FO1224" s="14"/>
      <c r="FP1224" s="14"/>
      <c r="FQ1224" s="14"/>
      <c r="FR1224" s="14"/>
      <c r="FS1224" s="14"/>
      <c r="FT1224" s="14"/>
      <c r="FU1224" s="14"/>
    </row>
    <row r="1225" spans="1:196" ht="13.35" customHeight="1" x14ac:dyDescent="0.2">
      <c r="A1225" s="408"/>
      <c r="B1225" s="183"/>
      <c r="C1225" s="218"/>
      <c r="D1225" s="219"/>
      <c r="E1225" s="14"/>
      <c r="F1225" s="220"/>
      <c r="G1225" s="221"/>
      <c r="H1225" s="224"/>
      <c r="I1225" s="193">
        <v>26</v>
      </c>
      <c r="J1225" s="252" t="s">
        <v>556</v>
      </c>
      <c r="K1225" s="201">
        <v>2000</v>
      </c>
      <c r="L1225" s="213">
        <v>0</v>
      </c>
      <c r="M1225" s="213">
        <v>0</v>
      </c>
      <c r="N1225" s="213">
        <v>0</v>
      </c>
      <c r="O1225" s="213" t="s">
        <v>429</v>
      </c>
      <c r="P1225" s="214">
        <f t="shared" si="381"/>
        <v>0</v>
      </c>
      <c r="Q1225" s="199">
        <f t="shared" si="384"/>
        <v>0</v>
      </c>
      <c r="R1225" s="253"/>
      <c r="S1225" s="252" t="s">
        <v>34</v>
      </c>
      <c r="T1225" s="201">
        <v>2000</v>
      </c>
      <c r="U1225" s="213">
        <v>0</v>
      </c>
      <c r="V1225" s="213">
        <v>0</v>
      </c>
      <c r="W1225" s="254">
        <v>0</v>
      </c>
      <c r="X1225" s="213" t="s">
        <v>429</v>
      </c>
      <c r="Y1225" s="214">
        <f t="shared" si="382"/>
        <v>0</v>
      </c>
      <c r="Z1225" s="199">
        <f t="shared" si="383"/>
        <v>0</v>
      </c>
      <c r="AA1225" s="461"/>
      <c r="AB1225" s="302"/>
      <c r="AC1225" s="486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  <c r="DT1225" s="14"/>
      <c r="DU1225" s="14"/>
      <c r="DV1225" s="14"/>
      <c r="DW1225" s="14"/>
      <c r="DX1225" s="14"/>
      <c r="DY1225" s="14"/>
      <c r="DZ1225" s="14"/>
      <c r="EA1225" s="14"/>
      <c r="EB1225" s="14"/>
      <c r="EC1225" s="14"/>
      <c r="ED1225" s="14"/>
      <c r="EE1225" s="14"/>
      <c r="EF1225" s="14"/>
      <c r="EG1225" s="14"/>
      <c r="EH1225" s="14"/>
      <c r="EI1225" s="14"/>
      <c r="EJ1225" s="14"/>
      <c r="EK1225" s="14"/>
      <c r="EL1225" s="14"/>
      <c r="EM1225" s="14"/>
      <c r="EN1225" s="14"/>
      <c r="EO1225" s="14"/>
      <c r="EP1225" s="14"/>
      <c r="EQ1225" s="14"/>
      <c r="ER1225" s="14"/>
      <c r="ES1225" s="14"/>
      <c r="ET1225" s="14"/>
      <c r="EU1225" s="14"/>
      <c r="EV1225" s="14"/>
      <c r="EW1225" s="14"/>
      <c r="EX1225" s="14"/>
      <c r="EY1225" s="14"/>
      <c r="EZ1225" s="14"/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/>
      <c r="FL1225" s="14"/>
      <c r="FM1225" s="14"/>
      <c r="FN1225" s="14"/>
      <c r="FO1225" s="14"/>
      <c r="FP1225" s="14"/>
      <c r="FQ1225" s="14"/>
      <c r="FR1225" s="14"/>
      <c r="FS1225" s="14"/>
      <c r="FT1225" s="14"/>
      <c r="FU1225" s="14"/>
    </row>
    <row r="1226" spans="1:196" s="14" customFormat="1" ht="13.35" customHeight="1" x14ac:dyDescent="0.2">
      <c r="A1226" s="408"/>
      <c r="B1226" s="183"/>
      <c r="C1226" s="218"/>
      <c r="D1226" s="219"/>
      <c r="F1226" s="220"/>
      <c r="G1226" s="221"/>
      <c r="H1226" s="224"/>
      <c r="I1226" s="193">
        <v>27</v>
      </c>
      <c r="J1226" s="252" t="s">
        <v>844</v>
      </c>
      <c r="K1226" s="201">
        <v>2000</v>
      </c>
      <c r="L1226" s="213">
        <v>21</v>
      </c>
      <c r="M1226" s="213">
        <v>29</v>
      </c>
      <c r="N1226" s="213">
        <v>25</v>
      </c>
      <c r="O1226" s="213" t="s">
        <v>429</v>
      </c>
      <c r="P1226" s="214">
        <f t="shared" si="381"/>
        <v>25</v>
      </c>
      <c r="Q1226" s="199">
        <f t="shared" si="384"/>
        <v>8.2174999999999991E-3</v>
      </c>
      <c r="R1226" s="253"/>
      <c r="S1226" s="252" t="s">
        <v>34</v>
      </c>
      <c r="T1226" s="201">
        <v>2000</v>
      </c>
      <c r="U1226" s="213">
        <v>0</v>
      </c>
      <c r="V1226" s="213">
        <v>0</v>
      </c>
      <c r="W1226" s="254">
        <v>0</v>
      </c>
      <c r="X1226" s="213" t="s">
        <v>429</v>
      </c>
      <c r="Y1226" s="214">
        <f t="shared" si="382"/>
        <v>0</v>
      </c>
      <c r="Z1226" s="199">
        <f t="shared" si="383"/>
        <v>0</v>
      </c>
      <c r="AA1226" s="461"/>
      <c r="AB1226" s="485"/>
      <c r="AC1226" s="486"/>
    </row>
    <row r="1227" spans="1:196" ht="13.35" customHeight="1" thickBot="1" x14ac:dyDescent="0.25">
      <c r="A1227" s="408"/>
      <c r="B1227" s="227"/>
      <c r="C1227" s="228"/>
      <c r="D1227" s="229"/>
      <c r="E1227" s="242"/>
      <c r="F1227" s="255"/>
      <c r="G1227" s="232"/>
      <c r="H1227" s="233"/>
      <c r="I1227" s="256">
        <v>28</v>
      </c>
      <c r="J1227" s="252" t="s">
        <v>844</v>
      </c>
      <c r="K1227" s="235">
        <v>2000</v>
      </c>
      <c r="L1227" s="237">
        <v>21</v>
      </c>
      <c r="M1227" s="237">
        <v>29</v>
      </c>
      <c r="N1227" s="237">
        <v>25</v>
      </c>
      <c r="O1227" s="237" t="s">
        <v>429</v>
      </c>
      <c r="P1227" s="238">
        <f t="shared" si="378"/>
        <v>25</v>
      </c>
      <c r="Q1227" s="239">
        <f t="shared" si="384"/>
        <v>8.2174999999999991E-3</v>
      </c>
      <c r="R1227" s="240"/>
      <c r="S1227" s="257" t="s">
        <v>34</v>
      </c>
      <c r="T1227" s="235">
        <v>2000</v>
      </c>
      <c r="U1227" s="237">
        <v>0</v>
      </c>
      <c r="V1227" s="237">
        <v>0</v>
      </c>
      <c r="W1227" s="258">
        <v>0</v>
      </c>
      <c r="X1227" s="237" t="s">
        <v>429</v>
      </c>
      <c r="Y1227" s="238">
        <f t="shared" si="379"/>
        <v>0</v>
      </c>
      <c r="Z1227" s="239">
        <f t="shared" si="383"/>
        <v>0</v>
      </c>
      <c r="AA1227" s="462"/>
      <c r="AB1227" s="302"/>
      <c r="AC1227" s="486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  <c r="DT1227" s="14"/>
      <c r="DU1227" s="14"/>
      <c r="DV1227" s="14"/>
      <c r="DW1227" s="14"/>
      <c r="DX1227" s="14"/>
      <c r="DY1227" s="14"/>
      <c r="DZ1227" s="14"/>
      <c r="EA1227" s="14"/>
      <c r="EB1227" s="14"/>
      <c r="EC1227" s="14"/>
      <c r="ED1227" s="14"/>
      <c r="EE1227" s="14"/>
      <c r="EF1227" s="14"/>
      <c r="EG1227" s="14"/>
      <c r="EH1227" s="14"/>
      <c r="EI1227" s="14"/>
      <c r="EJ1227" s="14"/>
      <c r="EK1227" s="14"/>
      <c r="EL1227" s="14"/>
      <c r="EM1227" s="14"/>
      <c r="EN1227" s="14"/>
      <c r="EO1227" s="14"/>
      <c r="EP1227" s="14"/>
      <c r="EQ1227" s="14"/>
      <c r="ER1227" s="14"/>
      <c r="ES1227" s="14"/>
      <c r="ET1227" s="14"/>
      <c r="EU1227" s="14"/>
      <c r="EV1227" s="14"/>
      <c r="EW1227" s="14"/>
      <c r="EX1227" s="14"/>
      <c r="EY1227" s="14"/>
      <c r="EZ1227" s="14"/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/>
      <c r="FL1227" s="14"/>
      <c r="FM1227" s="14"/>
      <c r="FN1227" s="14"/>
      <c r="FO1227" s="14"/>
      <c r="FP1227" s="14"/>
      <c r="FQ1227" s="14"/>
      <c r="FR1227" s="14"/>
      <c r="FS1227" s="14"/>
      <c r="FT1227" s="14"/>
      <c r="FU1227" s="14"/>
    </row>
    <row r="1228" spans="1:196" ht="13.35" customHeight="1" thickBot="1" x14ac:dyDescent="0.25">
      <c r="A1228" s="408"/>
      <c r="B1228" s="186">
        <v>44868</v>
      </c>
      <c r="C1228" s="187">
        <v>0.625</v>
      </c>
      <c r="D1228" s="188">
        <v>5</v>
      </c>
      <c r="E1228" s="189">
        <f>(MAX(L1228:N1228))/K1228/1.44</f>
        <v>0.21050347222222221</v>
      </c>
      <c r="F1228" s="190">
        <f>(MAX(U1228:W1228))/T1228/1.44</f>
        <v>7.421875E-2</v>
      </c>
      <c r="G1228" s="191" t="s">
        <v>35</v>
      </c>
      <c r="H1228" s="192" t="s">
        <v>28</v>
      </c>
      <c r="I1228" s="192">
        <v>45005</v>
      </c>
      <c r="J1228" s="243" t="s">
        <v>29</v>
      </c>
      <c r="K1228" s="259">
        <v>1600</v>
      </c>
      <c r="L1228" s="260">
        <f>SUM(L1229:L1248)</f>
        <v>429</v>
      </c>
      <c r="M1228" s="249">
        <f>SUM(M1229:M1248)</f>
        <v>485</v>
      </c>
      <c r="N1228" s="249">
        <f>SUM(N1229:N1248)</f>
        <v>444</v>
      </c>
      <c r="O1228" s="197" t="s">
        <v>845</v>
      </c>
      <c r="P1228" s="249">
        <f t="shared" ref="P1228:P1248" si="385">(L1228+M1228+N1228)/3</f>
        <v>452.66666666666669</v>
      </c>
      <c r="Q1228" s="199">
        <f t="shared" si="384"/>
        <v>0.18598941666666668</v>
      </c>
      <c r="R1228" s="250" t="s">
        <v>31</v>
      </c>
      <c r="S1228" s="200" t="s">
        <v>36</v>
      </c>
      <c r="T1228" s="201">
        <v>1600</v>
      </c>
      <c r="U1228" s="249">
        <f>SUM(U1229:U1248)</f>
        <v>153</v>
      </c>
      <c r="V1228" s="249">
        <f>SUM(V1229:V1248)</f>
        <v>171</v>
      </c>
      <c r="W1228" s="251">
        <f>SUM(W1229:W1248)</f>
        <v>160</v>
      </c>
      <c r="X1228" s="203" t="s">
        <v>837</v>
      </c>
      <c r="Y1228" s="249">
        <f t="shared" ref="Y1228:Y1248" si="386">(U1228+V1228+W1228)/3</f>
        <v>161.33333333333334</v>
      </c>
      <c r="Z1228" s="199">
        <f t="shared" si="383"/>
        <v>6.6287833333333337E-2</v>
      </c>
      <c r="AA1228" s="463" t="s">
        <v>31</v>
      </c>
      <c r="AB1228" s="485">
        <f>Q1228+Z1228</f>
        <v>0.25227725000000001</v>
      </c>
      <c r="AC1228" s="486">
        <f t="shared" ref="AC1227:AC1290" si="387">T1228 - (AB1228*T1228)</f>
        <v>1196.3564000000001</v>
      </c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  <c r="EK1228" s="14"/>
      <c r="EL1228" s="14"/>
      <c r="EM1228" s="14"/>
      <c r="EN1228" s="14"/>
      <c r="EO1228" s="14"/>
      <c r="EP1228" s="14"/>
      <c r="EQ1228" s="14"/>
      <c r="ER1228" s="14"/>
      <c r="ES1228" s="14"/>
      <c r="ET1228" s="14"/>
      <c r="EU1228" s="14"/>
      <c r="EV1228" s="14"/>
      <c r="EW1228" s="14"/>
      <c r="EX1228" s="14"/>
      <c r="EY1228" s="14"/>
      <c r="EZ1228" s="14"/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/>
      <c r="FL1228" s="14"/>
      <c r="FM1228" s="14"/>
      <c r="FN1228" s="14"/>
      <c r="FO1228" s="14"/>
      <c r="FP1228" s="14"/>
      <c r="FQ1228" s="14"/>
      <c r="FR1228" s="14"/>
      <c r="FS1228" s="14"/>
      <c r="FT1228" s="14"/>
      <c r="FU1228" s="14"/>
      <c r="FV1228" s="14"/>
      <c r="FW1228" s="14"/>
      <c r="FX1228" s="14"/>
      <c r="FY1228" s="14"/>
      <c r="FZ1228" s="14"/>
      <c r="GA1228" s="14"/>
      <c r="GB1228" s="14"/>
      <c r="GC1228" s="14"/>
      <c r="GD1228" s="14"/>
      <c r="GE1228" s="14"/>
      <c r="GF1228" s="14"/>
      <c r="GG1228" s="14"/>
      <c r="GH1228" s="14"/>
      <c r="GI1228" s="14"/>
      <c r="GJ1228" s="14"/>
      <c r="GK1228" s="14"/>
      <c r="GL1228" s="14"/>
      <c r="GM1228" s="14"/>
      <c r="GN1228" s="14"/>
    </row>
    <row r="1229" spans="1:196" ht="13.35" customHeight="1" x14ac:dyDescent="0.2">
      <c r="A1229" s="408"/>
      <c r="B1229" s="183"/>
      <c r="C1229" s="218"/>
      <c r="D1229" s="219"/>
      <c r="E1229" s="14"/>
      <c r="F1229" s="220"/>
      <c r="G1229" s="221"/>
      <c r="H1229" s="224"/>
      <c r="I1229" s="193">
        <v>1</v>
      </c>
      <c r="J1229" s="252" t="s">
        <v>621</v>
      </c>
      <c r="K1229" s="201">
        <v>1600</v>
      </c>
      <c r="L1229" s="213">
        <v>31</v>
      </c>
      <c r="M1229" s="213">
        <v>30</v>
      </c>
      <c r="N1229" s="213">
        <v>17</v>
      </c>
      <c r="O1229" s="213" t="s">
        <v>845</v>
      </c>
      <c r="P1229" s="214">
        <f t="shared" si="385"/>
        <v>26</v>
      </c>
      <c r="Q1229" s="199">
        <f t="shared" si="384"/>
        <v>1.0682749999999998E-2</v>
      </c>
      <c r="R1229" s="253"/>
      <c r="S1229" s="252" t="s">
        <v>34</v>
      </c>
      <c r="T1229" s="201">
        <v>1600</v>
      </c>
      <c r="U1229" s="213">
        <v>0</v>
      </c>
      <c r="V1229" s="213">
        <v>0</v>
      </c>
      <c r="W1229" s="254">
        <v>0</v>
      </c>
      <c r="X1229" s="213" t="s">
        <v>837</v>
      </c>
      <c r="Y1229" s="214">
        <f t="shared" si="386"/>
        <v>0</v>
      </c>
      <c r="Z1229" s="199">
        <f t="shared" si="383"/>
        <v>0</v>
      </c>
      <c r="AA1229" s="461"/>
      <c r="AB1229" s="485"/>
      <c r="AC1229" s="486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4"/>
      <c r="EF1229" s="14"/>
      <c r="EG1229" s="14"/>
      <c r="EH1229" s="14"/>
      <c r="EI1229" s="14"/>
      <c r="EJ1229" s="14"/>
      <c r="EK1229" s="14"/>
      <c r="EL1229" s="14"/>
      <c r="EM1229" s="14"/>
      <c r="EN1229" s="14"/>
      <c r="EO1229" s="14"/>
      <c r="EP1229" s="14"/>
      <c r="EQ1229" s="14"/>
      <c r="ER1229" s="14"/>
      <c r="ES1229" s="14"/>
      <c r="ET1229" s="14"/>
      <c r="EU1229" s="14"/>
      <c r="EV1229" s="14"/>
      <c r="EW1229" s="14"/>
      <c r="EX1229" s="14"/>
      <c r="EY1229" s="14"/>
      <c r="EZ1229" s="14"/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/>
      <c r="FL1229" s="14"/>
      <c r="FM1229" s="14"/>
      <c r="FN1229" s="14"/>
      <c r="FO1229" s="14"/>
      <c r="FP1229" s="14"/>
      <c r="FQ1229" s="14"/>
      <c r="FR1229" s="14"/>
      <c r="FS1229" s="14"/>
      <c r="FT1229" s="14"/>
      <c r="FU1229" s="14"/>
      <c r="FV1229" s="14"/>
      <c r="FW1229" s="14"/>
      <c r="FX1229" s="14"/>
      <c r="FY1229" s="14"/>
      <c r="FZ1229" s="14"/>
      <c r="GA1229" s="14"/>
      <c r="GB1229" s="14"/>
      <c r="GC1229" s="14"/>
      <c r="GD1229" s="14"/>
      <c r="GE1229" s="14"/>
      <c r="GF1229" s="14"/>
      <c r="GG1229" s="14"/>
      <c r="GH1229" s="14"/>
      <c r="GI1229" s="14"/>
      <c r="GJ1229" s="14"/>
      <c r="GK1229" s="14"/>
      <c r="GL1229" s="14"/>
      <c r="GM1229" s="14"/>
      <c r="GN1229" s="14"/>
    </row>
    <row r="1230" spans="1:196" ht="13.35" customHeight="1" x14ac:dyDescent="0.2">
      <c r="A1230" s="408"/>
      <c r="B1230" s="183"/>
      <c r="C1230" s="218"/>
      <c r="D1230" s="219"/>
      <c r="E1230" s="14"/>
      <c r="F1230" s="220"/>
      <c r="G1230" s="221"/>
      <c r="H1230" s="224"/>
      <c r="I1230" s="193">
        <v>2</v>
      </c>
      <c r="J1230" s="252" t="s">
        <v>621</v>
      </c>
      <c r="K1230" s="201">
        <v>1600</v>
      </c>
      <c r="L1230" s="213">
        <v>31</v>
      </c>
      <c r="M1230" s="213">
        <v>30</v>
      </c>
      <c r="N1230" s="213">
        <v>17</v>
      </c>
      <c r="O1230" s="213" t="s">
        <v>845</v>
      </c>
      <c r="P1230" s="214">
        <f t="shared" si="385"/>
        <v>26</v>
      </c>
      <c r="Q1230" s="199">
        <f t="shared" si="384"/>
        <v>1.0682749999999998E-2</v>
      </c>
      <c r="R1230" s="253"/>
      <c r="S1230" s="252" t="s">
        <v>34</v>
      </c>
      <c r="T1230" s="201">
        <v>1600</v>
      </c>
      <c r="U1230" s="213">
        <v>0</v>
      </c>
      <c r="V1230" s="213">
        <v>0</v>
      </c>
      <c r="W1230" s="254">
        <v>0</v>
      </c>
      <c r="X1230" s="213" t="s">
        <v>837</v>
      </c>
      <c r="Y1230" s="214">
        <f t="shared" si="386"/>
        <v>0</v>
      </c>
      <c r="Z1230" s="199">
        <f t="shared" si="383"/>
        <v>0</v>
      </c>
      <c r="AA1230" s="461"/>
      <c r="AB1230" s="302"/>
      <c r="AC1230" s="486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  <c r="DT1230" s="14"/>
      <c r="DU1230" s="14"/>
      <c r="DV1230" s="14"/>
      <c r="DW1230" s="14"/>
      <c r="DX1230" s="14"/>
      <c r="DY1230" s="14"/>
      <c r="DZ1230" s="14"/>
      <c r="EA1230" s="14"/>
      <c r="EB1230" s="14"/>
      <c r="EC1230" s="14"/>
      <c r="ED1230" s="14"/>
      <c r="EE1230" s="14"/>
      <c r="EF1230" s="14"/>
      <c r="EG1230" s="14"/>
      <c r="EH1230" s="14"/>
      <c r="EI1230" s="14"/>
      <c r="EJ1230" s="14"/>
      <c r="EK1230" s="14"/>
      <c r="EL1230" s="14"/>
      <c r="EM1230" s="14"/>
      <c r="EN1230" s="14"/>
      <c r="EO1230" s="14"/>
      <c r="EP1230" s="14"/>
      <c r="EQ1230" s="14"/>
      <c r="ER1230" s="14"/>
      <c r="ES1230" s="14"/>
      <c r="ET1230" s="14"/>
      <c r="EU1230" s="14"/>
      <c r="EV1230" s="14"/>
      <c r="EW1230" s="14"/>
      <c r="EX1230" s="14"/>
      <c r="EY1230" s="14"/>
      <c r="EZ1230" s="14"/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/>
      <c r="FL1230" s="14"/>
      <c r="FM1230" s="14"/>
      <c r="FN1230" s="14"/>
      <c r="FO1230" s="14"/>
      <c r="FP1230" s="14"/>
      <c r="FQ1230" s="14"/>
      <c r="FR1230" s="14"/>
      <c r="FS1230" s="14"/>
      <c r="FT1230" s="14"/>
      <c r="FU1230" s="14"/>
    </row>
    <row r="1231" spans="1:196" ht="13.35" customHeight="1" x14ac:dyDescent="0.2">
      <c r="A1231" s="408"/>
      <c r="B1231" s="183"/>
      <c r="C1231" s="218"/>
      <c r="D1231" s="219"/>
      <c r="E1231" s="14"/>
      <c r="F1231" s="220"/>
      <c r="G1231" s="221"/>
      <c r="H1231" s="224"/>
      <c r="I1231" s="193">
        <v>3</v>
      </c>
      <c r="J1231" s="252" t="s">
        <v>622</v>
      </c>
      <c r="K1231" s="201">
        <v>1600</v>
      </c>
      <c r="L1231" s="213">
        <v>10</v>
      </c>
      <c r="M1231" s="213">
        <v>20</v>
      </c>
      <c r="N1231" s="213">
        <v>15</v>
      </c>
      <c r="O1231" s="213" t="s">
        <v>845</v>
      </c>
      <c r="P1231" s="214">
        <f t="shared" si="385"/>
        <v>15</v>
      </c>
      <c r="Q1231" s="199">
        <f t="shared" si="384"/>
        <v>6.1631250000000002E-3</v>
      </c>
      <c r="R1231" s="253"/>
      <c r="S1231" s="252" t="s">
        <v>34</v>
      </c>
      <c r="T1231" s="201">
        <v>1600</v>
      </c>
      <c r="U1231" s="213">
        <v>0</v>
      </c>
      <c r="V1231" s="213">
        <v>0</v>
      </c>
      <c r="W1231" s="254">
        <v>0</v>
      </c>
      <c r="X1231" s="213" t="s">
        <v>837</v>
      </c>
      <c r="Y1231" s="214">
        <f t="shared" si="386"/>
        <v>0</v>
      </c>
      <c r="Z1231" s="199">
        <f t="shared" si="383"/>
        <v>0</v>
      </c>
      <c r="AA1231" s="461"/>
      <c r="AB1231" s="302"/>
      <c r="AC1231" s="486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/>
      <c r="DP1231" s="14"/>
      <c r="DQ1231" s="14"/>
      <c r="DR1231" s="14"/>
      <c r="DS1231" s="14"/>
      <c r="DT1231" s="14"/>
      <c r="DU1231" s="14"/>
      <c r="DV1231" s="14"/>
      <c r="DW1231" s="14"/>
      <c r="DX1231" s="14"/>
      <c r="DY1231" s="14"/>
      <c r="DZ1231" s="14"/>
      <c r="EA1231" s="14"/>
      <c r="EB1231" s="14"/>
      <c r="EC1231" s="14"/>
      <c r="ED1231" s="14"/>
      <c r="EE1231" s="14"/>
      <c r="EF1231" s="14"/>
      <c r="EG1231" s="14"/>
      <c r="EH1231" s="14"/>
      <c r="EI1231" s="14"/>
      <c r="EJ1231" s="14"/>
      <c r="EK1231" s="14"/>
      <c r="EL1231" s="14"/>
      <c r="EM1231" s="14"/>
      <c r="EN1231" s="14"/>
      <c r="EO1231" s="14"/>
      <c r="EP1231" s="14"/>
      <c r="EQ1231" s="14"/>
      <c r="ER1231" s="14"/>
      <c r="ES1231" s="14"/>
      <c r="ET1231" s="14"/>
      <c r="EU1231" s="14"/>
      <c r="EV1231" s="14"/>
      <c r="EW1231" s="14"/>
      <c r="EX1231" s="14"/>
      <c r="EY1231" s="14"/>
      <c r="EZ1231" s="14"/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/>
      <c r="FL1231" s="14"/>
      <c r="FM1231" s="14"/>
      <c r="FN1231" s="14"/>
      <c r="FO1231" s="14"/>
      <c r="FP1231" s="14"/>
      <c r="FQ1231" s="14"/>
      <c r="FR1231" s="14"/>
      <c r="FS1231" s="14"/>
      <c r="FT1231" s="14"/>
      <c r="FU1231" s="14"/>
    </row>
    <row r="1232" spans="1:196" ht="13.35" customHeight="1" x14ac:dyDescent="0.2">
      <c r="A1232" s="408"/>
      <c r="B1232" s="183"/>
      <c r="C1232" s="218"/>
      <c r="D1232" s="219"/>
      <c r="E1232" s="14"/>
      <c r="F1232" s="220"/>
      <c r="G1232" s="221"/>
      <c r="H1232" s="224"/>
      <c r="I1232" s="193">
        <v>4</v>
      </c>
      <c r="J1232" s="252" t="s">
        <v>622</v>
      </c>
      <c r="K1232" s="201">
        <v>1600</v>
      </c>
      <c r="L1232" s="213">
        <v>10</v>
      </c>
      <c r="M1232" s="213">
        <v>20</v>
      </c>
      <c r="N1232" s="213">
        <v>15</v>
      </c>
      <c r="O1232" s="213" t="s">
        <v>845</v>
      </c>
      <c r="P1232" s="214">
        <f t="shared" si="385"/>
        <v>15</v>
      </c>
      <c r="Q1232" s="199">
        <f t="shared" si="384"/>
        <v>6.1631250000000002E-3</v>
      </c>
      <c r="R1232" s="253"/>
      <c r="S1232" s="252" t="s">
        <v>34</v>
      </c>
      <c r="T1232" s="201">
        <v>1600</v>
      </c>
      <c r="U1232" s="213">
        <v>0</v>
      </c>
      <c r="V1232" s="213">
        <v>0</v>
      </c>
      <c r="W1232" s="254">
        <v>0</v>
      </c>
      <c r="X1232" s="213" t="s">
        <v>837</v>
      </c>
      <c r="Y1232" s="214">
        <f t="shared" si="386"/>
        <v>0</v>
      </c>
      <c r="Z1232" s="199">
        <f t="shared" si="383"/>
        <v>0</v>
      </c>
      <c r="AA1232" s="461"/>
      <c r="AB1232" s="302"/>
      <c r="AC1232" s="486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  <c r="DC1232" s="14"/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  <c r="DT1232" s="14"/>
      <c r="DU1232" s="14"/>
      <c r="DV1232" s="14"/>
      <c r="DW1232" s="14"/>
      <c r="DX1232" s="14"/>
      <c r="DY1232" s="14"/>
      <c r="DZ1232" s="14"/>
      <c r="EA1232" s="14"/>
      <c r="EB1232" s="14"/>
      <c r="EC1232" s="14"/>
      <c r="ED1232" s="14"/>
      <c r="EE1232" s="14"/>
      <c r="EF1232" s="14"/>
      <c r="EG1232" s="14"/>
      <c r="EH1232" s="14"/>
      <c r="EI1232" s="14"/>
      <c r="EJ1232" s="14"/>
      <c r="EK1232" s="14"/>
      <c r="EL1232" s="14"/>
      <c r="EM1232" s="14"/>
      <c r="EN1232" s="14"/>
      <c r="EO1232" s="14"/>
      <c r="EP1232" s="14"/>
      <c r="EQ1232" s="14"/>
      <c r="ER1232" s="14"/>
      <c r="ES1232" s="14"/>
      <c r="ET1232" s="14"/>
      <c r="EU1232" s="14"/>
      <c r="EV1232" s="14"/>
      <c r="EW1232" s="14"/>
      <c r="EX1232" s="14"/>
      <c r="EY1232" s="14"/>
      <c r="EZ1232" s="14"/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/>
      <c r="FL1232" s="14"/>
      <c r="FM1232" s="14"/>
      <c r="FN1232" s="14"/>
      <c r="FO1232" s="14"/>
      <c r="FP1232" s="14"/>
      <c r="FQ1232" s="14"/>
      <c r="FR1232" s="14"/>
      <c r="FS1232" s="14"/>
      <c r="FT1232" s="14"/>
      <c r="FU1232" s="14"/>
    </row>
    <row r="1233" spans="1:177" ht="13.35" customHeight="1" x14ac:dyDescent="0.2">
      <c r="A1233" s="408"/>
      <c r="B1233" s="183"/>
      <c r="C1233" s="218"/>
      <c r="D1233" s="219"/>
      <c r="E1233" s="14"/>
      <c r="F1233" s="220"/>
      <c r="G1233" s="221"/>
      <c r="H1233" s="224"/>
      <c r="I1233" s="193">
        <v>5</v>
      </c>
      <c r="J1233" s="252" t="s">
        <v>512</v>
      </c>
      <c r="K1233" s="201">
        <v>1600</v>
      </c>
      <c r="L1233" s="213">
        <v>42</v>
      </c>
      <c r="M1233" s="213">
        <v>30</v>
      </c>
      <c r="N1233" s="213">
        <v>50</v>
      </c>
      <c r="O1233" s="213" t="s">
        <v>845</v>
      </c>
      <c r="P1233" s="214">
        <f t="shared" si="385"/>
        <v>40.666666666666664</v>
      </c>
      <c r="Q1233" s="199">
        <f t="shared" si="384"/>
        <v>1.6708916666666664E-2</v>
      </c>
      <c r="R1233" s="253"/>
      <c r="S1233" s="252" t="s">
        <v>623</v>
      </c>
      <c r="T1233" s="201">
        <v>1600</v>
      </c>
      <c r="U1233" s="213">
        <v>24</v>
      </c>
      <c r="V1233" s="213">
        <v>30</v>
      </c>
      <c r="W1233" s="254">
        <v>30</v>
      </c>
      <c r="X1233" s="213" t="s">
        <v>837</v>
      </c>
      <c r="Y1233" s="214">
        <f t="shared" si="386"/>
        <v>28</v>
      </c>
      <c r="Z1233" s="199">
        <f t="shared" si="383"/>
        <v>1.1504499999999999E-2</v>
      </c>
      <c r="AA1233" s="461"/>
      <c r="AB1233" s="302"/>
      <c r="AC1233" s="486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  <c r="DT1233" s="14"/>
      <c r="DU1233" s="14"/>
      <c r="DV1233" s="14"/>
      <c r="DW1233" s="14"/>
      <c r="DX1233" s="14"/>
      <c r="DY1233" s="14"/>
      <c r="DZ1233" s="14"/>
      <c r="EA1233" s="14"/>
      <c r="EB1233" s="14"/>
      <c r="EC1233" s="14"/>
      <c r="ED1233" s="14"/>
      <c r="EE1233" s="14"/>
      <c r="EF1233" s="14"/>
      <c r="EG1233" s="14"/>
      <c r="EH1233" s="14"/>
      <c r="EI1233" s="14"/>
      <c r="EJ1233" s="14"/>
      <c r="EK1233" s="14"/>
      <c r="EL1233" s="14"/>
      <c r="EM1233" s="14"/>
      <c r="EN1233" s="14"/>
      <c r="EO1233" s="14"/>
      <c r="EP1233" s="14"/>
      <c r="EQ1233" s="14"/>
      <c r="ER1233" s="14"/>
      <c r="ES1233" s="14"/>
      <c r="ET1233" s="14"/>
      <c r="EU1233" s="14"/>
      <c r="EV1233" s="14"/>
      <c r="EW1233" s="14"/>
      <c r="EX1233" s="14"/>
      <c r="EY1233" s="14"/>
      <c r="EZ1233" s="14"/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/>
      <c r="FL1233" s="14"/>
      <c r="FM1233" s="14"/>
      <c r="FN1233" s="14"/>
      <c r="FO1233" s="14"/>
      <c r="FP1233" s="14"/>
      <c r="FQ1233" s="14"/>
      <c r="FR1233" s="14"/>
      <c r="FS1233" s="14"/>
      <c r="FT1233" s="14"/>
      <c r="FU1233" s="14"/>
    </row>
    <row r="1234" spans="1:177" ht="13.35" customHeight="1" x14ac:dyDescent="0.2">
      <c r="A1234" s="408"/>
      <c r="B1234" s="183"/>
      <c r="C1234" s="218"/>
      <c r="D1234" s="219"/>
      <c r="E1234" s="14"/>
      <c r="F1234" s="220"/>
      <c r="G1234" s="221"/>
      <c r="H1234" s="224"/>
      <c r="I1234" s="193">
        <v>6</v>
      </c>
      <c r="J1234" s="252" t="s">
        <v>512</v>
      </c>
      <c r="K1234" s="201">
        <v>1600</v>
      </c>
      <c r="L1234" s="213">
        <v>42</v>
      </c>
      <c r="M1234" s="213">
        <v>30</v>
      </c>
      <c r="N1234" s="213">
        <v>50</v>
      </c>
      <c r="O1234" s="213" t="s">
        <v>845</v>
      </c>
      <c r="P1234" s="214">
        <f t="shared" si="385"/>
        <v>40.666666666666664</v>
      </c>
      <c r="Q1234" s="199">
        <f t="shared" si="384"/>
        <v>1.6708916666666664E-2</v>
      </c>
      <c r="R1234" s="253"/>
      <c r="S1234" s="252" t="s">
        <v>623</v>
      </c>
      <c r="T1234" s="201">
        <v>1600</v>
      </c>
      <c r="U1234" s="213">
        <v>24</v>
      </c>
      <c r="V1234" s="213">
        <v>30</v>
      </c>
      <c r="W1234" s="254">
        <v>30</v>
      </c>
      <c r="X1234" s="213" t="s">
        <v>837</v>
      </c>
      <c r="Y1234" s="214">
        <f t="shared" si="386"/>
        <v>28</v>
      </c>
      <c r="Z1234" s="199">
        <f t="shared" si="383"/>
        <v>1.1504499999999999E-2</v>
      </c>
      <c r="AA1234" s="461"/>
      <c r="AB1234" s="302"/>
      <c r="AC1234" s="486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/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  <c r="DT1234" s="14"/>
      <c r="DU1234" s="14"/>
      <c r="DV1234" s="14"/>
      <c r="DW1234" s="14"/>
      <c r="DX1234" s="14"/>
      <c r="DY1234" s="14"/>
      <c r="DZ1234" s="14"/>
      <c r="EA1234" s="14"/>
      <c r="EB1234" s="14"/>
      <c r="EC1234" s="14"/>
      <c r="ED1234" s="14"/>
      <c r="EE1234" s="14"/>
      <c r="EF1234" s="14"/>
      <c r="EG1234" s="14"/>
      <c r="EH1234" s="14"/>
      <c r="EI1234" s="14"/>
      <c r="EJ1234" s="14"/>
      <c r="EK1234" s="14"/>
      <c r="EL1234" s="14"/>
      <c r="EM1234" s="14"/>
      <c r="EN1234" s="14"/>
      <c r="EO1234" s="14"/>
      <c r="EP1234" s="14"/>
      <c r="EQ1234" s="14"/>
      <c r="ER1234" s="14"/>
      <c r="ES1234" s="14"/>
      <c r="ET1234" s="14"/>
      <c r="EU1234" s="14"/>
      <c r="EV1234" s="14"/>
      <c r="EW1234" s="14"/>
      <c r="EX1234" s="14"/>
      <c r="EY1234" s="14"/>
      <c r="EZ1234" s="14"/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/>
      <c r="FL1234" s="14"/>
      <c r="FM1234" s="14"/>
      <c r="FN1234" s="14"/>
      <c r="FO1234" s="14"/>
      <c r="FP1234" s="14"/>
      <c r="FQ1234" s="14"/>
      <c r="FR1234" s="14"/>
      <c r="FS1234" s="14"/>
      <c r="FT1234" s="14"/>
      <c r="FU1234" s="14"/>
    </row>
    <row r="1235" spans="1:177" ht="13.35" customHeight="1" x14ac:dyDescent="0.2">
      <c r="A1235" s="408"/>
      <c r="B1235" s="183"/>
      <c r="C1235" s="218"/>
      <c r="D1235" s="219"/>
      <c r="E1235" s="14"/>
      <c r="F1235" s="220"/>
      <c r="G1235" s="221"/>
      <c r="H1235" s="224"/>
      <c r="I1235" s="193">
        <v>7</v>
      </c>
      <c r="J1235" s="252" t="s">
        <v>623</v>
      </c>
      <c r="K1235" s="201">
        <v>1600</v>
      </c>
      <c r="L1235" s="213">
        <v>25</v>
      </c>
      <c r="M1235" s="213">
        <v>40</v>
      </c>
      <c r="N1235" s="213">
        <v>27</v>
      </c>
      <c r="O1235" s="213" t="s">
        <v>845</v>
      </c>
      <c r="P1235" s="214">
        <f t="shared" si="385"/>
        <v>30.666666666666668</v>
      </c>
      <c r="Q1235" s="199">
        <f t="shared" si="384"/>
        <v>1.2600166666666668E-2</v>
      </c>
      <c r="R1235" s="253"/>
      <c r="S1235" s="252" t="s">
        <v>624</v>
      </c>
      <c r="T1235" s="201">
        <v>1600</v>
      </c>
      <c r="U1235" s="213">
        <v>0</v>
      </c>
      <c r="V1235" s="213">
        <v>0</v>
      </c>
      <c r="W1235" s="254">
        <v>0</v>
      </c>
      <c r="X1235" s="213" t="s">
        <v>837</v>
      </c>
      <c r="Y1235" s="214">
        <f t="shared" si="386"/>
        <v>0</v>
      </c>
      <c r="Z1235" s="199">
        <f t="shared" si="383"/>
        <v>0</v>
      </c>
      <c r="AA1235" s="461"/>
      <c r="AB1235" s="302"/>
      <c r="AC1235" s="486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  <c r="DT1235" s="14"/>
      <c r="DU1235" s="14"/>
      <c r="DV1235" s="14"/>
      <c r="DW1235" s="14"/>
      <c r="DX1235" s="14"/>
      <c r="DY1235" s="14"/>
      <c r="DZ1235" s="14"/>
      <c r="EA1235" s="14"/>
      <c r="EB1235" s="14"/>
      <c r="EC1235" s="14"/>
      <c r="ED1235" s="14"/>
      <c r="EE1235" s="14"/>
      <c r="EF1235" s="14"/>
      <c r="EG1235" s="14"/>
      <c r="EH1235" s="14"/>
      <c r="EI1235" s="14"/>
      <c r="EJ1235" s="14"/>
      <c r="EK1235" s="14"/>
      <c r="EL1235" s="14"/>
      <c r="EM1235" s="14"/>
      <c r="EN1235" s="14"/>
      <c r="EO1235" s="14"/>
      <c r="EP1235" s="14"/>
      <c r="EQ1235" s="14"/>
      <c r="ER1235" s="14"/>
      <c r="ES1235" s="14"/>
      <c r="ET1235" s="14"/>
      <c r="EU1235" s="14"/>
      <c r="EV1235" s="14"/>
      <c r="EW1235" s="14"/>
      <c r="EX1235" s="14"/>
      <c r="EY1235" s="14"/>
      <c r="EZ1235" s="14"/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/>
      <c r="FL1235" s="14"/>
      <c r="FM1235" s="14"/>
      <c r="FN1235" s="14"/>
      <c r="FO1235" s="14"/>
      <c r="FP1235" s="14"/>
      <c r="FQ1235" s="14"/>
      <c r="FR1235" s="14"/>
      <c r="FS1235" s="14"/>
      <c r="FT1235" s="14"/>
      <c r="FU1235" s="14"/>
    </row>
    <row r="1236" spans="1:177" s="14" customFormat="1" ht="13.35" customHeight="1" x14ac:dyDescent="0.2">
      <c r="A1236" s="408"/>
      <c r="B1236" s="183"/>
      <c r="C1236" s="218"/>
      <c r="D1236" s="219"/>
      <c r="F1236" s="220"/>
      <c r="G1236" s="221"/>
      <c r="H1236" s="224"/>
      <c r="I1236" s="193">
        <v>8</v>
      </c>
      <c r="J1236" s="252" t="s">
        <v>623</v>
      </c>
      <c r="K1236" s="201">
        <v>1600</v>
      </c>
      <c r="L1236" s="213">
        <v>25</v>
      </c>
      <c r="M1236" s="213">
        <v>40</v>
      </c>
      <c r="N1236" s="213">
        <v>27</v>
      </c>
      <c r="O1236" s="213" t="s">
        <v>845</v>
      </c>
      <c r="P1236" s="214">
        <f t="shared" si="385"/>
        <v>30.666666666666668</v>
      </c>
      <c r="Q1236" s="199">
        <f t="shared" si="384"/>
        <v>1.2600166666666668E-2</v>
      </c>
      <c r="R1236" s="253"/>
      <c r="S1236" s="252" t="s">
        <v>624</v>
      </c>
      <c r="T1236" s="201">
        <v>1600</v>
      </c>
      <c r="U1236" s="213">
        <v>0</v>
      </c>
      <c r="V1236" s="213">
        <v>0</v>
      </c>
      <c r="W1236" s="254">
        <v>0</v>
      </c>
      <c r="X1236" s="213" t="s">
        <v>837</v>
      </c>
      <c r="Y1236" s="214">
        <f t="shared" si="386"/>
        <v>0</v>
      </c>
      <c r="Z1236" s="199">
        <f t="shared" si="383"/>
        <v>0</v>
      </c>
      <c r="AA1236" s="461"/>
      <c r="AB1236" s="485"/>
      <c r="AC1236" s="486"/>
    </row>
    <row r="1237" spans="1:177" s="14" customFormat="1" ht="13.35" customHeight="1" x14ac:dyDescent="0.2">
      <c r="A1237" s="408"/>
      <c r="B1237" s="183"/>
      <c r="C1237" s="218"/>
      <c r="D1237" s="219"/>
      <c r="F1237" s="220"/>
      <c r="G1237" s="221"/>
      <c r="H1237" s="224"/>
      <c r="I1237" s="193">
        <v>9</v>
      </c>
      <c r="J1237" s="252" t="s">
        <v>624</v>
      </c>
      <c r="K1237" s="201">
        <v>1600</v>
      </c>
      <c r="L1237" s="213">
        <v>41</v>
      </c>
      <c r="M1237" s="213">
        <v>50</v>
      </c>
      <c r="N1237" s="213">
        <v>48</v>
      </c>
      <c r="O1237" s="213" t="s">
        <v>845</v>
      </c>
      <c r="P1237" s="214">
        <f t="shared" si="385"/>
        <v>46.333333333333336</v>
      </c>
      <c r="Q1237" s="199">
        <f t="shared" si="384"/>
        <v>1.9037208333333333E-2</v>
      </c>
      <c r="R1237" s="253"/>
      <c r="S1237" s="252" t="s">
        <v>625</v>
      </c>
      <c r="T1237" s="201">
        <v>1600</v>
      </c>
      <c r="U1237" s="213">
        <v>20</v>
      </c>
      <c r="V1237" s="213">
        <v>18</v>
      </c>
      <c r="W1237" s="254">
        <v>17</v>
      </c>
      <c r="X1237" s="213" t="s">
        <v>837</v>
      </c>
      <c r="Y1237" s="214">
        <f t="shared" si="386"/>
        <v>18.333333333333332</v>
      </c>
      <c r="Z1237" s="199">
        <f t="shared" si="383"/>
        <v>7.5327083333333322E-3</v>
      </c>
      <c r="AA1237" s="461"/>
      <c r="AB1237" s="485"/>
      <c r="AC1237" s="486"/>
    </row>
    <row r="1238" spans="1:177" s="14" customFormat="1" ht="13.35" customHeight="1" x14ac:dyDescent="0.2">
      <c r="A1238" s="408"/>
      <c r="B1238" s="183"/>
      <c r="C1238" s="218"/>
      <c r="D1238" s="219"/>
      <c r="F1238" s="220"/>
      <c r="G1238" s="221"/>
      <c r="H1238" s="224"/>
      <c r="I1238" s="193">
        <v>10</v>
      </c>
      <c r="J1238" s="252" t="s">
        <v>624</v>
      </c>
      <c r="K1238" s="201">
        <v>1600</v>
      </c>
      <c r="L1238" s="213">
        <v>41</v>
      </c>
      <c r="M1238" s="213">
        <v>50</v>
      </c>
      <c r="N1238" s="213">
        <v>48</v>
      </c>
      <c r="O1238" s="213" t="s">
        <v>845</v>
      </c>
      <c r="P1238" s="214">
        <f t="shared" si="385"/>
        <v>46.333333333333336</v>
      </c>
      <c r="Q1238" s="199">
        <f t="shared" si="384"/>
        <v>1.9037208333333333E-2</v>
      </c>
      <c r="R1238" s="253"/>
      <c r="S1238" s="252" t="s">
        <v>625</v>
      </c>
      <c r="T1238" s="201">
        <v>1600</v>
      </c>
      <c r="U1238" s="213">
        <v>20</v>
      </c>
      <c r="V1238" s="213">
        <v>18</v>
      </c>
      <c r="W1238" s="254">
        <v>17</v>
      </c>
      <c r="X1238" s="213" t="s">
        <v>837</v>
      </c>
      <c r="Y1238" s="214">
        <f t="shared" si="386"/>
        <v>18.333333333333332</v>
      </c>
      <c r="Z1238" s="199">
        <f t="shared" si="383"/>
        <v>7.5327083333333322E-3</v>
      </c>
      <c r="AA1238" s="461"/>
      <c r="AB1238" s="485"/>
      <c r="AC1238" s="486"/>
    </row>
    <row r="1239" spans="1:177" s="14" customFormat="1" ht="13.35" customHeight="1" x14ac:dyDescent="0.2">
      <c r="A1239" s="408"/>
      <c r="B1239" s="183"/>
      <c r="C1239" s="218"/>
      <c r="D1239" s="219"/>
      <c r="F1239" s="220"/>
      <c r="G1239" s="221"/>
      <c r="H1239" s="224"/>
      <c r="I1239" s="193">
        <v>11</v>
      </c>
      <c r="J1239" s="252" t="s">
        <v>625</v>
      </c>
      <c r="K1239" s="201">
        <v>1600</v>
      </c>
      <c r="L1239" s="213">
        <v>40</v>
      </c>
      <c r="M1239" s="213">
        <v>45</v>
      </c>
      <c r="N1239" s="213">
        <v>40</v>
      </c>
      <c r="O1239" s="213" t="s">
        <v>845</v>
      </c>
      <c r="P1239" s="214">
        <f t="shared" si="385"/>
        <v>41.666666666666664</v>
      </c>
      <c r="Q1239" s="199">
        <f t="shared" si="384"/>
        <v>1.7119791666666665E-2</v>
      </c>
      <c r="R1239" s="253"/>
      <c r="S1239" s="252" t="s">
        <v>34</v>
      </c>
      <c r="T1239" s="201">
        <v>1600</v>
      </c>
      <c r="U1239" s="213">
        <v>0</v>
      </c>
      <c r="V1239" s="213">
        <v>0</v>
      </c>
      <c r="W1239" s="254">
        <v>0</v>
      </c>
      <c r="X1239" s="213" t="s">
        <v>837</v>
      </c>
      <c r="Y1239" s="214">
        <f t="shared" si="386"/>
        <v>0</v>
      </c>
      <c r="Z1239" s="199">
        <f t="shared" si="383"/>
        <v>0</v>
      </c>
      <c r="AA1239" s="461"/>
      <c r="AB1239" s="485"/>
      <c r="AC1239" s="486"/>
    </row>
    <row r="1240" spans="1:177" s="14" customFormat="1" ht="13.35" customHeight="1" x14ac:dyDescent="0.2">
      <c r="A1240" s="408"/>
      <c r="B1240" s="183"/>
      <c r="C1240" s="218"/>
      <c r="D1240" s="219"/>
      <c r="F1240" s="220"/>
      <c r="G1240" s="221"/>
      <c r="H1240" s="224"/>
      <c r="I1240" s="193">
        <v>12</v>
      </c>
      <c r="J1240" s="252" t="s">
        <v>625</v>
      </c>
      <c r="K1240" s="201">
        <v>1600</v>
      </c>
      <c r="L1240" s="213">
        <v>40</v>
      </c>
      <c r="M1240" s="213">
        <v>45</v>
      </c>
      <c r="N1240" s="213">
        <v>40</v>
      </c>
      <c r="O1240" s="213" t="s">
        <v>845</v>
      </c>
      <c r="P1240" s="214">
        <f t="shared" si="385"/>
        <v>41.666666666666664</v>
      </c>
      <c r="Q1240" s="199">
        <f t="shared" si="384"/>
        <v>1.7119791666666665E-2</v>
      </c>
      <c r="R1240" s="253"/>
      <c r="S1240" s="252" t="s">
        <v>626</v>
      </c>
      <c r="T1240" s="201">
        <v>1600</v>
      </c>
      <c r="U1240" s="213">
        <v>5</v>
      </c>
      <c r="V1240" s="213">
        <v>7</v>
      </c>
      <c r="W1240" s="254">
        <v>10</v>
      </c>
      <c r="X1240" s="213" t="s">
        <v>837</v>
      </c>
      <c r="Y1240" s="214">
        <f t="shared" si="386"/>
        <v>7.333333333333333</v>
      </c>
      <c r="Z1240" s="199">
        <f t="shared" si="383"/>
        <v>3.0130833333333329E-3</v>
      </c>
      <c r="AA1240" s="461"/>
      <c r="AB1240" s="485"/>
      <c r="AC1240" s="486"/>
    </row>
    <row r="1241" spans="1:177" s="14" customFormat="1" ht="13.35" customHeight="1" x14ac:dyDescent="0.2">
      <c r="A1241" s="408"/>
      <c r="B1241" s="183"/>
      <c r="C1241" s="218"/>
      <c r="D1241" s="219"/>
      <c r="F1241" s="220"/>
      <c r="G1241" s="221"/>
      <c r="H1241" s="224"/>
      <c r="I1241" s="193">
        <v>13</v>
      </c>
      <c r="J1241" s="252" t="s">
        <v>626</v>
      </c>
      <c r="K1241" s="201">
        <v>1600</v>
      </c>
      <c r="L1241" s="213">
        <v>33</v>
      </c>
      <c r="M1241" s="213">
        <v>25</v>
      </c>
      <c r="N1241" s="213">
        <v>30</v>
      </c>
      <c r="O1241" s="213" t="s">
        <v>845</v>
      </c>
      <c r="P1241" s="214">
        <f t="shared" si="385"/>
        <v>29.333333333333332</v>
      </c>
      <c r="Q1241" s="199">
        <f t="shared" si="384"/>
        <v>1.2052333333333332E-2</v>
      </c>
      <c r="R1241" s="253"/>
      <c r="S1241" s="252" t="s">
        <v>627</v>
      </c>
      <c r="T1241" s="201">
        <v>1600</v>
      </c>
      <c r="U1241" s="213">
        <v>6</v>
      </c>
      <c r="V1241" s="213">
        <v>5</v>
      </c>
      <c r="W1241" s="254">
        <v>5</v>
      </c>
      <c r="X1241" s="213" t="s">
        <v>837</v>
      </c>
      <c r="Y1241" s="214">
        <f t="shared" si="386"/>
        <v>5.333333333333333</v>
      </c>
      <c r="Z1241" s="199">
        <f t="shared" si="383"/>
        <v>2.1913333333333333E-3</v>
      </c>
      <c r="AA1241" s="461"/>
      <c r="AB1241" s="485"/>
      <c r="AC1241" s="486"/>
    </row>
    <row r="1242" spans="1:177" s="14" customFormat="1" ht="13.35" customHeight="1" x14ac:dyDescent="0.2">
      <c r="A1242" s="408"/>
      <c r="B1242" s="183"/>
      <c r="C1242" s="218"/>
      <c r="D1242" s="219"/>
      <c r="F1242" s="220"/>
      <c r="G1242" s="221"/>
      <c r="H1242" s="224"/>
      <c r="I1242" s="193">
        <v>14</v>
      </c>
      <c r="J1242" s="252" t="s">
        <v>627</v>
      </c>
      <c r="K1242" s="201">
        <v>1600</v>
      </c>
      <c r="L1242" s="213">
        <v>9</v>
      </c>
      <c r="M1242" s="213">
        <v>15</v>
      </c>
      <c r="N1242" s="213">
        <v>10</v>
      </c>
      <c r="O1242" s="213" t="s">
        <v>845</v>
      </c>
      <c r="P1242" s="214">
        <f t="shared" si="385"/>
        <v>11.333333333333334</v>
      </c>
      <c r="Q1242" s="199">
        <f t="shared" si="384"/>
        <v>4.6565833333333338E-3</v>
      </c>
      <c r="R1242" s="253"/>
      <c r="S1242" s="252" t="s">
        <v>627</v>
      </c>
      <c r="T1242" s="201">
        <v>1600</v>
      </c>
      <c r="U1242" s="213">
        <v>6</v>
      </c>
      <c r="V1242" s="213">
        <v>5</v>
      </c>
      <c r="W1242" s="254">
        <v>5</v>
      </c>
      <c r="X1242" s="213" t="s">
        <v>837</v>
      </c>
      <c r="Y1242" s="214">
        <f t="shared" si="386"/>
        <v>5.333333333333333</v>
      </c>
      <c r="Z1242" s="199">
        <f t="shared" si="383"/>
        <v>2.1913333333333333E-3</v>
      </c>
      <c r="AA1242" s="461"/>
      <c r="AB1242" s="485"/>
      <c r="AC1242" s="486"/>
    </row>
    <row r="1243" spans="1:177" s="14" customFormat="1" ht="13.35" customHeight="1" x14ac:dyDescent="0.2">
      <c r="A1243" s="408"/>
      <c r="B1243" s="183"/>
      <c r="C1243" s="218"/>
      <c r="D1243" s="219"/>
      <c r="F1243" s="220"/>
      <c r="G1243" s="221"/>
      <c r="H1243" s="224"/>
      <c r="I1243" s="193">
        <v>15</v>
      </c>
      <c r="J1243" s="252" t="s">
        <v>627</v>
      </c>
      <c r="K1243" s="201">
        <v>1600</v>
      </c>
      <c r="L1243" s="213">
        <v>9</v>
      </c>
      <c r="M1243" s="213">
        <v>15</v>
      </c>
      <c r="N1243" s="213">
        <v>10</v>
      </c>
      <c r="O1243" s="213" t="s">
        <v>845</v>
      </c>
      <c r="P1243" s="214">
        <f t="shared" si="385"/>
        <v>11.333333333333334</v>
      </c>
      <c r="Q1243" s="199">
        <f t="shared" si="384"/>
        <v>4.6565833333333338E-3</v>
      </c>
      <c r="R1243" s="253"/>
      <c r="S1243" s="252" t="s">
        <v>512</v>
      </c>
      <c r="T1243" s="201">
        <v>1600</v>
      </c>
      <c r="U1243" s="213">
        <v>0</v>
      </c>
      <c r="V1243" s="213">
        <v>0</v>
      </c>
      <c r="W1243" s="254">
        <v>0</v>
      </c>
      <c r="X1243" s="213" t="s">
        <v>837</v>
      </c>
      <c r="Y1243" s="214">
        <f t="shared" si="386"/>
        <v>0</v>
      </c>
      <c r="Z1243" s="199">
        <f t="shared" si="383"/>
        <v>0</v>
      </c>
      <c r="AA1243" s="461"/>
      <c r="AB1243" s="485"/>
      <c r="AC1243" s="486"/>
    </row>
    <row r="1244" spans="1:177" s="14" customFormat="1" ht="13.35" customHeight="1" x14ac:dyDescent="0.2">
      <c r="A1244" s="408"/>
      <c r="B1244" s="183"/>
      <c r="C1244" s="218"/>
      <c r="D1244" s="219"/>
      <c r="F1244" s="220"/>
      <c r="G1244" s="221"/>
      <c r="H1244" s="224"/>
      <c r="I1244" s="193">
        <v>16</v>
      </c>
      <c r="J1244" s="252" t="s">
        <v>34</v>
      </c>
      <c r="K1244" s="201">
        <v>1600</v>
      </c>
      <c r="L1244" s="213">
        <v>0</v>
      </c>
      <c r="M1244" s="213">
        <v>0</v>
      </c>
      <c r="N1244" s="213">
        <v>0</v>
      </c>
      <c r="O1244" s="213" t="s">
        <v>845</v>
      </c>
      <c r="P1244" s="214">
        <f t="shared" si="385"/>
        <v>0</v>
      </c>
      <c r="Q1244" s="199">
        <f t="shared" si="384"/>
        <v>0</v>
      </c>
      <c r="R1244" s="253"/>
      <c r="S1244" s="252" t="s">
        <v>512</v>
      </c>
      <c r="T1244" s="201">
        <v>1600</v>
      </c>
      <c r="U1244" s="213">
        <v>0</v>
      </c>
      <c r="V1244" s="213">
        <v>0</v>
      </c>
      <c r="W1244" s="254">
        <v>0</v>
      </c>
      <c r="X1244" s="213" t="s">
        <v>837</v>
      </c>
      <c r="Y1244" s="214">
        <f t="shared" si="386"/>
        <v>0</v>
      </c>
      <c r="Z1244" s="199">
        <f t="shared" si="383"/>
        <v>0</v>
      </c>
      <c r="AA1244" s="461"/>
      <c r="AB1244" s="485"/>
      <c r="AC1244" s="486"/>
    </row>
    <row r="1245" spans="1:177" s="14" customFormat="1" ht="13.35" customHeight="1" x14ac:dyDescent="0.2">
      <c r="A1245" s="408"/>
      <c r="B1245" s="183"/>
      <c r="C1245" s="218"/>
      <c r="D1245" s="219"/>
      <c r="F1245" s="220"/>
      <c r="G1245" s="221"/>
      <c r="H1245" s="224"/>
      <c r="I1245" s="193">
        <v>17</v>
      </c>
      <c r="J1245" s="252" t="s">
        <v>34</v>
      </c>
      <c r="K1245" s="201">
        <v>1600</v>
      </c>
      <c r="L1245" s="213">
        <v>0</v>
      </c>
      <c r="M1245" s="213">
        <v>0</v>
      </c>
      <c r="N1245" s="213">
        <v>0</v>
      </c>
      <c r="O1245" s="213" t="s">
        <v>845</v>
      </c>
      <c r="P1245" s="214">
        <f t="shared" si="385"/>
        <v>0</v>
      </c>
      <c r="Q1245" s="199">
        <f t="shared" si="384"/>
        <v>0</v>
      </c>
      <c r="R1245" s="253"/>
      <c r="S1245" s="252" t="s">
        <v>622</v>
      </c>
      <c r="T1245" s="201">
        <v>1600</v>
      </c>
      <c r="U1245" s="213">
        <v>2</v>
      </c>
      <c r="V1245" s="213">
        <v>3</v>
      </c>
      <c r="W1245" s="254">
        <v>5</v>
      </c>
      <c r="X1245" s="213" t="s">
        <v>837</v>
      </c>
      <c r="Y1245" s="214">
        <f t="shared" si="386"/>
        <v>3.3333333333333335</v>
      </c>
      <c r="Z1245" s="199">
        <f t="shared" si="383"/>
        <v>1.3695833333333335E-3</v>
      </c>
      <c r="AA1245" s="461"/>
      <c r="AB1245" s="485"/>
      <c r="AC1245" s="486"/>
    </row>
    <row r="1246" spans="1:177" s="14" customFormat="1" ht="13.35" customHeight="1" x14ac:dyDescent="0.2">
      <c r="A1246" s="408"/>
      <c r="B1246" s="183"/>
      <c r="C1246" s="218"/>
      <c r="D1246" s="219"/>
      <c r="F1246" s="220"/>
      <c r="G1246" s="221"/>
      <c r="H1246" s="224"/>
      <c r="I1246" s="193">
        <v>18</v>
      </c>
      <c r="J1246" s="252" t="s">
        <v>34</v>
      </c>
      <c r="K1246" s="201">
        <v>1600</v>
      </c>
      <c r="L1246" s="213">
        <v>0</v>
      </c>
      <c r="M1246" s="213">
        <v>0</v>
      </c>
      <c r="N1246" s="213">
        <v>0</v>
      </c>
      <c r="O1246" s="213" t="s">
        <v>845</v>
      </c>
      <c r="P1246" s="214">
        <f t="shared" si="385"/>
        <v>0</v>
      </c>
      <c r="Q1246" s="199">
        <f t="shared" si="384"/>
        <v>0</v>
      </c>
      <c r="R1246" s="253"/>
      <c r="S1246" s="252" t="s">
        <v>622</v>
      </c>
      <c r="T1246" s="201">
        <v>1600</v>
      </c>
      <c r="U1246" s="213">
        <v>2</v>
      </c>
      <c r="V1246" s="213">
        <v>3</v>
      </c>
      <c r="W1246" s="254">
        <v>5</v>
      </c>
      <c r="X1246" s="213" t="s">
        <v>837</v>
      </c>
      <c r="Y1246" s="214">
        <f t="shared" si="386"/>
        <v>3.3333333333333335</v>
      </c>
      <c r="Z1246" s="199">
        <f t="shared" si="383"/>
        <v>1.3695833333333335E-3</v>
      </c>
      <c r="AA1246" s="461"/>
      <c r="AB1246" s="485"/>
      <c r="AC1246" s="486"/>
    </row>
    <row r="1247" spans="1:177" ht="13.35" customHeight="1" x14ac:dyDescent="0.2">
      <c r="A1247" s="408"/>
      <c r="B1247" s="183"/>
      <c r="C1247" s="218"/>
      <c r="D1247" s="219"/>
      <c r="E1247" s="14"/>
      <c r="F1247" s="220"/>
      <c r="G1247" s="221"/>
      <c r="H1247" s="224"/>
      <c r="I1247" s="193">
        <v>19</v>
      </c>
      <c r="J1247" s="252" t="s">
        <v>34</v>
      </c>
      <c r="K1247" s="201">
        <v>1600</v>
      </c>
      <c r="L1247" s="213">
        <v>0</v>
      </c>
      <c r="M1247" s="213">
        <v>0</v>
      </c>
      <c r="N1247" s="213">
        <v>0</v>
      </c>
      <c r="O1247" s="213" t="s">
        <v>845</v>
      </c>
      <c r="P1247" s="214">
        <f t="shared" si="385"/>
        <v>0</v>
      </c>
      <c r="Q1247" s="199">
        <f t="shared" si="384"/>
        <v>0</v>
      </c>
      <c r="R1247" s="253"/>
      <c r="S1247" s="252" t="s">
        <v>621</v>
      </c>
      <c r="T1247" s="201">
        <v>1600</v>
      </c>
      <c r="U1247" s="213">
        <v>22</v>
      </c>
      <c r="V1247" s="213">
        <v>26</v>
      </c>
      <c r="W1247" s="254">
        <v>18</v>
      </c>
      <c r="X1247" s="213" t="s">
        <v>837</v>
      </c>
      <c r="Y1247" s="214">
        <f t="shared" si="386"/>
        <v>22</v>
      </c>
      <c r="Z1247" s="199">
        <f t="shared" si="383"/>
        <v>9.0392500000000004E-3</v>
      </c>
      <c r="AA1247" s="461"/>
      <c r="AB1247" s="302"/>
      <c r="AC1247" s="486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  <c r="DC1247" s="14"/>
      <c r="DD1247" s="14"/>
      <c r="DE1247" s="14"/>
      <c r="DF1247" s="14"/>
      <c r="DG1247" s="14"/>
      <c r="DH1247" s="14"/>
      <c r="DI1247" s="14"/>
      <c r="DJ1247" s="14"/>
      <c r="DK1247" s="14"/>
      <c r="DL1247" s="14"/>
      <c r="DM1247" s="14"/>
      <c r="DN1247" s="14"/>
      <c r="DO1247" s="14"/>
      <c r="DP1247" s="14"/>
      <c r="DQ1247" s="14"/>
      <c r="DR1247" s="14"/>
      <c r="DS1247" s="14"/>
      <c r="DT1247" s="14"/>
      <c r="DU1247" s="14"/>
      <c r="DV1247" s="14"/>
      <c r="DW1247" s="14"/>
      <c r="DX1247" s="14"/>
      <c r="DY1247" s="14"/>
      <c r="DZ1247" s="14"/>
      <c r="EA1247" s="14"/>
      <c r="EB1247" s="14"/>
      <c r="EC1247" s="14"/>
      <c r="ED1247" s="14"/>
      <c r="EE1247" s="14"/>
      <c r="EF1247" s="14"/>
      <c r="EG1247" s="14"/>
      <c r="EH1247" s="14"/>
      <c r="EI1247" s="14"/>
      <c r="EJ1247" s="14"/>
      <c r="EK1247" s="14"/>
      <c r="EL1247" s="14"/>
      <c r="EM1247" s="14"/>
      <c r="EN1247" s="14"/>
      <c r="EO1247" s="14"/>
      <c r="EP1247" s="14"/>
      <c r="EQ1247" s="14"/>
      <c r="ER1247" s="14"/>
      <c r="ES1247" s="14"/>
      <c r="ET1247" s="14"/>
      <c r="EU1247" s="14"/>
      <c r="EV1247" s="14"/>
      <c r="EW1247" s="14"/>
      <c r="EX1247" s="14"/>
      <c r="EY1247" s="14"/>
      <c r="EZ1247" s="14"/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/>
      <c r="FL1247" s="14"/>
      <c r="FM1247" s="14"/>
      <c r="FN1247" s="14"/>
      <c r="FO1247" s="14"/>
      <c r="FP1247" s="14"/>
      <c r="FQ1247" s="14"/>
      <c r="FR1247" s="14"/>
      <c r="FS1247" s="14"/>
      <c r="FT1247" s="14"/>
      <c r="FU1247" s="14"/>
    </row>
    <row r="1248" spans="1:177" ht="13.35" customHeight="1" thickBot="1" x14ac:dyDescent="0.25">
      <c r="A1248" s="408"/>
      <c r="B1248" s="227"/>
      <c r="C1248" s="228"/>
      <c r="D1248" s="229"/>
      <c r="E1248" s="242"/>
      <c r="F1248" s="255"/>
      <c r="G1248" s="232"/>
      <c r="H1248" s="233"/>
      <c r="I1248" s="256">
        <v>20</v>
      </c>
      <c r="J1248" s="257" t="s">
        <v>34</v>
      </c>
      <c r="K1248" s="235">
        <v>1600</v>
      </c>
      <c r="L1248" s="237">
        <v>0</v>
      </c>
      <c r="M1248" s="237">
        <v>0</v>
      </c>
      <c r="N1248" s="237">
        <v>0</v>
      </c>
      <c r="O1248" s="261" t="s">
        <v>845</v>
      </c>
      <c r="P1248" s="238">
        <f t="shared" si="385"/>
        <v>0</v>
      </c>
      <c r="Q1248" s="262">
        <f t="shared" si="384"/>
        <v>0</v>
      </c>
      <c r="R1248" s="263"/>
      <c r="S1248" s="257" t="s">
        <v>621</v>
      </c>
      <c r="T1248" s="235">
        <v>1600</v>
      </c>
      <c r="U1248" s="237">
        <v>22</v>
      </c>
      <c r="V1248" s="237">
        <v>26</v>
      </c>
      <c r="W1248" s="258">
        <v>18</v>
      </c>
      <c r="X1248" s="237" t="s">
        <v>837</v>
      </c>
      <c r="Y1248" s="238">
        <f t="shared" si="386"/>
        <v>22</v>
      </c>
      <c r="Z1248" s="262">
        <f t="shared" si="383"/>
        <v>9.0392500000000004E-3</v>
      </c>
      <c r="AA1248" s="462"/>
      <c r="AB1248" s="302"/>
      <c r="AC1248" s="486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  <c r="DC1248" s="14"/>
      <c r="DD1248" s="14"/>
      <c r="DE1248" s="14"/>
      <c r="DF1248" s="14"/>
      <c r="DG1248" s="14"/>
      <c r="DH1248" s="14"/>
      <c r="DI1248" s="14"/>
      <c r="DJ1248" s="14"/>
      <c r="DK1248" s="14"/>
      <c r="DL1248" s="14"/>
      <c r="DM1248" s="14"/>
      <c r="DN1248" s="14"/>
      <c r="DO1248" s="14"/>
      <c r="DP1248" s="14"/>
      <c r="DQ1248" s="14"/>
      <c r="DR1248" s="14"/>
      <c r="DS1248" s="14"/>
      <c r="DT1248" s="14"/>
      <c r="DU1248" s="14"/>
      <c r="DV1248" s="14"/>
      <c r="DW1248" s="14"/>
      <c r="DX1248" s="14"/>
      <c r="DY1248" s="14"/>
      <c r="DZ1248" s="14"/>
      <c r="EA1248" s="14"/>
      <c r="EB1248" s="14"/>
      <c r="EC1248" s="14"/>
      <c r="ED1248" s="14"/>
      <c r="EE1248" s="14"/>
      <c r="EF1248" s="14"/>
      <c r="EG1248" s="14"/>
      <c r="EH1248" s="14"/>
      <c r="EI1248" s="14"/>
      <c r="EJ1248" s="14"/>
      <c r="EK1248" s="14"/>
      <c r="EL1248" s="14"/>
      <c r="EM1248" s="14"/>
      <c r="EN1248" s="14"/>
      <c r="EO1248" s="14"/>
      <c r="EP1248" s="14"/>
      <c r="EQ1248" s="14"/>
      <c r="ER1248" s="14"/>
      <c r="ES1248" s="14"/>
      <c r="ET1248" s="14"/>
      <c r="EU1248" s="14"/>
      <c r="EV1248" s="14"/>
      <c r="EW1248" s="14"/>
      <c r="EX1248" s="14"/>
      <c r="EY1248" s="14"/>
      <c r="EZ1248" s="14"/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/>
      <c r="FL1248" s="14"/>
      <c r="FM1248" s="14"/>
      <c r="FN1248" s="14"/>
      <c r="FO1248" s="14"/>
      <c r="FP1248" s="14"/>
      <c r="FQ1248" s="14"/>
      <c r="FR1248" s="14"/>
      <c r="FS1248" s="14"/>
      <c r="FT1248" s="14"/>
      <c r="FU1248" s="14"/>
    </row>
    <row r="1249" spans="1:196" ht="13.35" customHeight="1" thickBot="1" x14ac:dyDescent="0.25">
      <c r="A1249" s="408"/>
      <c r="B1249" s="186">
        <v>44868</v>
      </c>
      <c r="C1249" s="187">
        <v>0.64583333333333337</v>
      </c>
      <c r="D1249" s="188">
        <v>5</v>
      </c>
      <c r="E1249" s="189">
        <f>(MAX(L1249:N1249))/K1249/1.44</f>
        <v>0.125</v>
      </c>
      <c r="F1249" s="190">
        <f>(MAX(U1249:W1249))/T1249/1.44</f>
        <v>9.6527777777777796E-2</v>
      </c>
      <c r="G1249" s="264" t="s">
        <v>35</v>
      </c>
      <c r="H1249" s="193" t="s">
        <v>28</v>
      </c>
      <c r="I1249" s="193">
        <v>45006</v>
      </c>
      <c r="J1249" s="194" t="s">
        <v>29</v>
      </c>
      <c r="K1249" s="201">
        <v>2000</v>
      </c>
      <c r="L1249" s="249">
        <f>SUM(L1250:L1273)</f>
        <v>308</v>
      </c>
      <c r="M1249" s="249">
        <f t="shared" ref="M1249:N1249" si="388">SUM(M1250:M1273)</f>
        <v>360</v>
      </c>
      <c r="N1249" s="249">
        <f t="shared" si="388"/>
        <v>338</v>
      </c>
      <c r="O1249" s="197" t="s">
        <v>846</v>
      </c>
      <c r="P1249" s="249">
        <f t="shared" ref="P1249:P1268" si="389">(L1249+M1249+N1249)/3</f>
        <v>335.33333333333331</v>
      </c>
      <c r="Q1249" s="199">
        <f t="shared" si="384"/>
        <v>0.11022406666666666</v>
      </c>
      <c r="R1249" s="250" t="s">
        <v>31</v>
      </c>
      <c r="S1249" s="200" t="s">
        <v>36</v>
      </c>
      <c r="T1249" s="201">
        <v>2000</v>
      </c>
      <c r="U1249" s="249">
        <f>SUM(U1250:U1273)</f>
        <v>255</v>
      </c>
      <c r="V1249" s="249">
        <f t="shared" ref="V1249" si="390">SUM(V1250:V1273)</f>
        <v>275</v>
      </c>
      <c r="W1249" s="251">
        <f t="shared" ref="W1249" si="391">SUM(W1250:W1273)</f>
        <v>278</v>
      </c>
      <c r="X1249" s="203" t="s">
        <v>847</v>
      </c>
      <c r="Y1249" s="249">
        <f t="shared" ref="Y1249:Y1274" si="392">(U1249+V1249+W1249)/3</f>
        <v>269.33333333333331</v>
      </c>
      <c r="Z1249" s="199">
        <f t="shared" si="383"/>
        <v>8.8529866666666665E-2</v>
      </c>
      <c r="AA1249" s="463" t="s">
        <v>31</v>
      </c>
      <c r="AB1249" s="485">
        <f>Q1249+Z1249</f>
        <v>0.19875393333333333</v>
      </c>
      <c r="AC1249" s="486">
        <f t="shared" si="387"/>
        <v>1602.4921333333334</v>
      </c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  <c r="DC1249" s="14"/>
      <c r="DD1249" s="14"/>
      <c r="DE1249" s="14"/>
      <c r="DF1249" s="14"/>
      <c r="DG1249" s="14"/>
      <c r="DH1249" s="14"/>
      <c r="DI1249" s="14"/>
      <c r="DJ1249" s="14"/>
      <c r="DK1249" s="14"/>
      <c r="DL1249" s="14"/>
      <c r="DM1249" s="14"/>
      <c r="DN1249" s="14"/>
      <c r="DO1249" s="14"/>
      <c r="DP1249" s="14"/>
      <c r="DQ1249" s="14"/>
      <c r="DR1249" s="14"/>
      <c r="DS1249" s="14"/>
      <c r="DT1249" s="14"/>
      <c r="DU1249" s="14"/>
      <c r="DV1249" s="14"/>
      <c r="DW1249" s="14"/>
      <c r="DX1249" s="14"/>
      <c r="DY1249" s="14"/>
      <c r="DZ1249" s="14"/>
      <c r="EA1249" s="14"/>
      <c r="EB1249" s="14"/>
      <c r="EC1249" s="14"/>
      <c r="ED1249" s="14"/>
      <c r="EE1249" s="14"/>
      <c r="EF1249" s="14"/>
      <c r="EG1249" s="14"/>
      <c r="EH1249" s="14"/>
      <c r="EI1249" s="14"/>
      <c r="EJ1249" s="14"/>
      <c r="EK1249" s="14"/>
      <c r="EL1249" s="14"/>
      <c r="EM1249" s="14"/>
      <c r="EN1249" s="14"/>
      <c r="EO1249" s="14"/>
      <c r="EP1249" s="14"/>
      <c r="EQ1249" s="14"/>
      <c r="ER1249" s="14"/>
      <c r="ES1249" s="14"/>
      <c r="ET1249" s="14"/>
      <c r="EU1249" s="14"/>
      <c r="EV1249" s="14"/>
      <c r="EW1249" s="14"/>
      <c r="EX1249" s="14"/>
      <c r="EY1249" s="14"/>
      <c r="EZ1249" s="14"/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/>
      <c r="FL1249" s="14"/>
      <c r="FM1249" s="14"/>
      <c r="FN1249" s="14"/>
      <c r="FO1249" s="14"/>
      <c r="FP1249" s="14"/>
      <c r="FQ1249" s="14"/>
      <c r="FR1249" s="14"/>
      <c r="FS1249" s="14"/>
      <c r="FT1249" s="14"/>
      <c r="FU1249" s="14"/>
      <c r="FV1249" s="14"/>
      <c r="FW1249" s="14"/>
      <c r="FX1249" s="14"/>
      <c r="FY1249" s="14"/>
      <c r="FZ1249" s="14"/>
      <c r="GA1249" s="14"/>
      <c r="GB1249" s="14"/>
      <c r="GC1249" s="14"/>
      <c r="GD1249" s="14"/>
      <c r="GE1249" s="14"/>
      <c r="GF1249" s="14"/>
      <c r="GG1249" s="14"/>
      <c r="GH1249" s="14"/>
      <c r="GI1249" s="14"/>
      <c r="GJ1249" s="14"/>
      <c r="GK1249" s="14"/>
      <c r="GL1249" s="14"/>
      <c r="GM1249" s="14"/>
      <c r="GN1249" s="14"/>
    </row>
    <row r="1250" spans="1:196" ht="12" customHeight="1" x14ac:dyDescent="0.2">
      <c r="A1250" s="408"/>
      <c r="B1250" s="183"/>
      <c r="C1250" s="218"/>
      <c r="D1250" s="219"/>
      <c r="E1250" s="14"/>
      <c r="F1250" s="220"/>
      <c r="G1250" s="221"/>
      <c r="H1250" s="224"/>
      <c r="I1250" s="193">
        <v>1</v>
      </c>
      <c r="J1250" s="252" t="s">
        <v>516</v>
      </c>
      <c r="K1250" s="201">
        <v>2000</v>
      </c>
      <c r="L1250" s="213">
        <v>11</v>
      </c>
      <c r="M1250" s="213">
        <v>20</v>
      </c>
      <c r="N1250" s="213">
        <v>15</v>
      </c>
      <c r="O1250" s="213" t="s">
        <v>846</v>
      </c>
      <c r="P1250" s="214">
        <f t="shared" si="389"/>
        <v>15.333333333333334</v>
      </c>
      <c r="Q1250" s="199">
        <f t="shared" si="384"/>
        <v>5.0400666666666673E-3</v>
      </c>
      <c r="R1250" s="253"/>
      <c r="S1250" s="252" t="s">
        <v>515</v>
      </c>
      <c r="T1250" s="201">
        <v>2000</v>
      </c>
      <c r="U1250" s="213">
        <v>23</v>
      </c>
      <c r="V1250" s="213">
        <v>20</v>
      </c>
      <c r="W1250" s="254">
        <v>15</v>
      </c>
      <c r="X1250" s="213" t="s">
        <v>847</v>
      </c>
      <c r="Y1250" s="214">
        <f t="shared" si="392"/>
        <v>19.333333333333332</v>
      </c>
      <c r="Z1250" s="199">
        <f t="shared" si="383"/>
        <v>6.3548666666666661E-3</v>
      </c>
      <c r="AA1250" s="461"/>
      <c r="AB1250" s="485"/>
      <c r="AC1250" s="486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  <c r="DC1250" s="14"/>
      <c r="DD1250" s="14"/>
      <c r="DE1250" s="14"/>
      <c r="DF1250" s="14"/>
      <c r="DG1250" s="14"/>
      <c r="DH1250" s="14"/>
      <c r="DI1250" s="14"/>
      <c r="DJ1250" s="14"/>
      <c r="DK1250" s="14"/>
      <c r="DL1250" s="14"/>
      <c r="DM1250" s="14"/>
      <c r="DN1250" s="14"/>
      <c r="DO1250" s="14"/>
      <c r="DP1250" s="14"/>
      <c r="DQ1250" s="14"/>
      <c r="DR1250" s="14"/>
      <c r="DS1250" s="14"/>
      <c r="DT1250" s="14"/>
      <c r="DU1250" s="14"/>
      <c r="DV1250" s="14"/>
      <c r="DW1250" s="14"/>
      <c r="DX1250" s="14"/>
      <c r="DY1250" s="14"/>
      <c r="DZ1250" s="14"/>
      <c r="EA1250" s="14"/>
      <c r="EB1250" s="14"/>
      <c r="EC1250" s="14"/>
      <c r="ED1250" s="14"/>
      <c r="EE1250" s="14"/>
      <c r="EF1250" s="14"/>
      <c r="EG1250" s="14"/>
      <c r="EH1250" s="14"/>
      <c r="EI1250" s="14"/>
      <c r="EJ1250" s="14"/>
      <c r="EK1250" s="14"/>
      <c r="EL1250" s="14"/>
      <c r="EM1250" s="14"/>
      <c r="EN1250" s="14"/>
      <c r="EO1250" s="14"/>
      <c r="EP1250" s="14"/>
      <c r="EQ1250" s="14"/>
      <c r="ER1250" s="14"/>
      <c r="ES1250" s="14"/>
      <c r="ET1250" s="14"/>
      <c r="EU1250" s="14"/>
      <c r="EV1250" s="14"/>
      <c r="EW1250" s="14"/>
      <c r="EX1250" s="14"/>
      <c r="EY1250" s="14"/>
      <c r="EZ1250" s="14"/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/>
      <c r="FL1250" s="14"/>
      <c r="FM1250" s="14"/>
      <c r="FN1250" s="14"/>
      <c r="FO1250" s="14"/>
      <c r="FP1250" s="14"/>
      <c r="FQ1250" s="14"/>
      <c r="FR1250" s="14"/>
      <c r="FS1250" s="14"/>
      <c r="FT1250" s="14"/>
      <c r="FU1250" s="14"/>
      <c r="FV1250" s="14"/>
      <c r="FW1250" s="14"/>
      <c r="FX1250" s="14"/>
      <c r="FY1250" s="14"/>
      <c r="FZ1250" s="14"/>
      <c r="GA1250" s="14"/>
      <c r="GB1250" s="14"/>
      <c r="GC1250" s="14"/>
      <c r="GD1250" s="14"/>
      <c r="GE1250" s="14"/>
      <c r="GF1250" s="14"/>
      <c r="GG1250" s="14"/>
      <c r="GH1250" s="14"/>
      <c r="GI1250" s="14"/>
      <c r="GJ1250" s="14"/>
      <c r="GK1250" s="14"/>
      <c r="GL1250" s="14"/>
      <c r="GM1250" s="14"/>
      <c r="GN1250" s="14"/>
    </row>
    <row r="1251" spans="1:196" ht="13.35" customHeight="1" x14ac:dyDescent="0.2">
      <c r="A1251" s="408"/>
      <c r="B1251" s="183"/>
      <c r="C1251" s="218"/>
      <c r="D1251" s="219"/>
      <c r="E1251" s="14"/>
      <c r="F1251" s="220"/>
      <c r="G1251" s="221"/>
      <c r="H1251" s="224"/>
      <c r="I1251" s="193">
        <v>2</v>
      </c>
      <c r="J1251" s="252" t="s">
        <v>516</v>
      </c>
      <c r="K1251" s="201">
        <v>2000</v>
      </c>
      <c r="L1251" s="213">
        <v>11</v>
      </c>
      <c r="M1251" s="213">
        <v>20</v>
      </c>
      <c r="N1251" s="213">
        <v>15</v>
      </c>
      <c r="O1251" s="213" t="s">
        <v>846</v>
      </c>
      <c r="P1251" s="214">
        <f t="shared" si="389"/>
        <v>15.333333333333334</v>
      </c>
      <c r="Q1251" s="199">
        <f t="shared" si="384"/>
        <v>5.0400666666666673E-3</v>
      </c>
      <c r="R1251" s="253"/>
      <c r="S1251" s="252" t="s">
        <v>516</v>
      </c>
      <c r="T1251" s="201">
        <v>2000</v>
      </c>
      <c r="U1251" s="213">
        <v>12</v>
      </c>
      <c r="V1251" s="213">
        <v>15</v>
      </c>
      <c r="W1251" s="254">
        <v>15</v>
      </c>
      <c r="X1251" s="213" t="s">
        <v>847</v>
      </c>
      <c r="Y1251" s="214">
        <f t="shared" si="392"/>
        <v>14</v>
      </c>
      <c r="Z1251" s="199">
        <f t="shared" si="383"/>
        <v>4.6017999999999996E-3</v>
      </c>
      <c r="AA1251" s="461"/>
      <c r="AB1251" s="302"/>
      <c r="AC1251" s="486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  <c r="DC1251" s="14"/>
      <c r="DD1251" s="14"/>
      <c r="DE1251" s="14"/>
      <c r="DF1251" s="14"/>
      <c r="DG1251" s="14"/>
      <c r="DH1251" s="14"/>
      <c r="DI1251" s="14"/>
      <c r="DJ1251" s="14"/>
      <c r="DK1251" s="14"/>
      <c r="DL1251" s="14"/>
      <c r="DM1251" s="14"/>
      <c r="DN1251" s="14"/>
      <c r="DO1251" s="14"/>
      <c r="DP1251" s="14"/>
      <c r="DQ1251" s="14"/>
      <c r="DR1251" s="14"/>
      <c r="DS1251" s="14"/>
      <c r="DT1251" s="14"/>
      <c r="DU1251" s="14"/>
      <c r="DV1251" s="14"/>
      <c r="DW1251" s="14"/>
      <c r="DX1251" s="14"/>
      <c r="DY1251" s="14"/>
      <c r="DZ1251" s="14"/>
      <c r="EA1251" s="14"/>
      <c r="EB1251" s="14"/>
      <c r="EC1251" s="14"/>
      <c r="ED1251" s="14"/>
      <c r="EE1251" s="14"/>
      <c r="EF1251" s="14"/>
      <c r="EG1251" s="14"/>
      <c r="EH1251" s="14"/>
      <c r="EI1251" s="14"/>
      <c r="EJ1251" s="14"/>
      <c r="EK1251" s="14"/>
      <c r="EL1251" s="14"/>
      <c r="EM1251" s="14"/>
      <c r="EN1251" s="14"/>
      <c r="EO1251" s="14"/>
      <c r="EP1251" s="14"/>
      <c r="EQ1251" s="14"/>
      <c r="ER1251" s="14"/>
      <c r="ES1251" s="14"/>
      <c r="ET1251" s="14"/>
      <c r="EU1251" s="14"/>
      <c r="EV1251" s="14"/>
      <c r="EW1251" s="14"/>
      <c r="EX1251" s="14"/>
      <c r="EY1251" s="14"/>
      <c r="EZ1251" s="14"/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/>
      <c r="FL1251" s="14"/>
      <c r="FM1251" s="14"/>
      <c r="FN1251" s="14"/>
      <c r="FO1251" s="14"/>
      <c r="FP1251" s="14"/>
      <c r="FQ1251" s="14"/>
      <c r="FR1251" s="14"/>
      <c r="FS1251" s="14"/>
      <c r="FT1251" s="14"/>
      <c r="FU1251" s="14"/>
    </row>
    <row r="1252" spans="1:196" ht="13.35" customHeight="1" x14ac:dyDescent="0.2">
      <c r="A1252" s="408"/>
      <c r="B1252" s="183"/>
      <c r="C1252" s="218"/>
      <c r="D1252" s="219"/>
      <c r="E1252" s="14"/>
      <c r="F1252" s="220"/>
      <c r="G1252" s="221"/>
      <c r="H1252" s="224"/>
      <c r="I1252" s="193">
        <v>3</v>
      </c>
      <c r="J1252" s="252" t="s">
        <v>516</v>
      </c>
      <c r="K1252" s="201">
        <v>2000</v>
      </c>
      <c r="L1252" s="213">
        <v>11</v>
      </c>
      <c r="M1252" s="213">
        <v>20</v>
      </c>
      <c r="N1252" s="213">
        <v>15</v>
      </c>
      <c r="O1252" s="213" t="s">
        <v>846</v>
      </c>
      <c r="P1252" s="214">
        <f t="shared" si="389"/>
        <v>15.333333333333334</v>
      </c>
      <c r="Q1252" s="199">
        <f t="shared" si="384"/>
        <v>5.0400666666666673E-3</v>
      </c>
      <c r="R1252" s="253"/>
      <c r="S1252" s="252" t="s">
        <v>516</v>
      </c>
      <c r="T1252" s="201">
        <v>2000</v>
      </c>
      <c r="U1252" s="213">
        <v>12</v>
      </c>
      <c r="V1252" s="213">
        <v>15</v>
      </c>
      <c r="W1252" s="254">
        <v>15</v>
      </c>
      <c r="X1252" s="213" t="s">
        <v>847</v>
      </c>
      <c r="Y1252" s="214">
        <f t="shared" si="392"/>
        <v>14</v>
      </c>
      <c r="Z1252" s="199">
        <f t="shared" si="383"/>
        <v>4.6017999999999996E-3</v>
      </c>
      <c r="AA1252" s="461"/>
      <c r="AB1252" s="302"/>
      <c r="AC1252" s="486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  <c r="DC1252" s="14"/>
      <c r="DD1252" s="14"/>
      <c r="DE1252" s="14"/>
      <c r="DF1252" s="14"/>
      <c r="DG1252" s="14"/>
      <c r="DH1252" s="14"/>
      <c r="DI1252" s="14"/>
      <c r="DJ1252" s="14"/>
      <c r="DK1252" s="14"/>
      <c r="DL1252" s="14"/>
      <c r="DM1252" s="14"/>
      <c r="DN1252" s="14"/>
      <c r="DO1252" s="14"/>
      <c r="DP1252" s="14"/>
      <c r="DQ1252" s="14"/>
      <c r="DR1252" s="14"/>
      <c r="DS1252" s="14"/>
      <c r="DT1252" s="14"/>
      <c r="DU1252" s="14"/>
      <c r="DV1252" s="14"/>
      <c r="DW1252" s="14"/>
      <c r="DX1252" s="14"/>
      <c r="DY1252" s="14"/>
      <c r="DZ1252" s="14"/>
      <c r="EA1252" s="14"/>
      <c r="EB1252" s="14"/>
      <c r="EC1252" s="14"/>
      <c r="ED1252" s="14"/>
      <c r="EE1252" s="14"/>
      <c r="EF1252" s="14"/>
      <c r="EG1252" s="14"/>
      <c r="EH1252" s="14"/>
      <c r="EI1252" s="14"/>
      <c r="EJ1252" s="14"/>
      <c r="EK1252" s="14"/>
      <c r="EL1252" s="14"/>
      <c r="EM1252" s="14"/>
      <c r="EN1252" s="14"/>
      <c r="EO1252" s="14"/>
      <c r="EP1252" s="14"/>
      <c r="EQ1252" s="14"/>
      <c r="ER1252" s="14"/>
      <c r="ES1252" s="14"/>
      <c r="ET1252" s="14"/>
      <c r="EU1252" s="14"/>
      <c r="EV1252" s="14"/>
      <c r="EW1252" s="14"/>
      <c r="EX1252" s="14"/>
      <c r="EY1252" s="14"/>
      <c r="EZ1252" s="14"/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/>
      <c r="FL1252" s="14"/>
      <c r="FM1252" s="14"/>
      <c r="FN1252" s="14"/>
      <c r="FO1252" s="14"/>
      <c r="FP1252" s="14"/>
      <c r="FQ1252" s="14"/>
      <c r="FR1252" s="14"/>
      <c r="FS1252" s="14"/>
      <c r="FT1252" s="14"/>
      <c r="FU1252" s="14"/>
    </row>
    <row r="1253" spans="1:196" ht="13.35" customHeight="1" x14ac:dyDescent="0.2">
      <c r="A1253" s="408"/>
      <c r="B1253" s="183"/>
      <c r="C1253" s="218"/>
      <c r="D1253" s="219"/>
      <c r="E1253" s="14"/>
      <c r="F1253" s="220"/>
      <c r="G1253" s="221"/>
      <c r="H1253" s="224"/>
      <c r="I1253" s="193">
        <v>4</v>
      </c>
      <c r="J1253" s="252" t="s">
        <v>515</v>
      </c>
      <c r="K1253" s="201">
        <v>2000</v>
      </c>
      <c r="L1253" s="213">
        <v>5</v>
      </c>
      <c r="M1253" s="213">
        <v>5</v>
      </c>
      <c r="N1253" s="213">
        <v>8</v>
      </c>
      <c r="O1253" s="213" t="s">
        <v>846</v>
      </c>
      <c r="P1253" s="214">
        <f t="shared" si="389"/>
        <v>6</v>
      </c>
      <c r="Q1253" s="199">
        <f t="shared" si="384"/>
        <v>1.9721999999999999E-3</v>
      </c>
      <c r="R1253" s="253"/>
      <c r="S1253" s="252" t="s">
        <v>516</v>
      </c>
      <c r="T1253" s="201">
        <v>2000</v>
      </c>
      <c r="U1253" s="213">
        <v>12</v>
      </c>
      <c r="V1253" s="213">
        <v>15</v>
      </c>
      <c r="W1253" s="254">
        <v>15</v>
      </c>
      <c r="X1253" s="213" t="s">
        <v>847</v>
      </c>
      <c r="Y1253" s="214">
        <f t="shared" si="392"/>
        <v>14</v>
      </c>
      <c r="Z1253" s="199">
        <f t="shared" si="383"/>
        <v>4.6017999999999996E-3</v>
      </c>
      <c r="AA1253" s="461"/>
      <c r="AB1253" s="302"/>
      <c r="AC1253" s="486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  <c r="DC1253" s="14"/>
      <c r="DD1253" s="14"/>
      <c r="DE1253" s="14"/>
      <c r="DF1253" s="14"/>
      <c r="DG1253" s="14"/>
      <c r="DH1253" s="14"/>
      <c r="DI1253" s="14"/>
      <c r="DJ1253" s="14"/>
      <c r="DK1253" s="14"/>
      <c r="DL1253" s="14"/>
      <c r="DM1253" s="14"/>
      <c r="DN1253" s="14"/>
      <c r="DO1253" s="14"/>
      <c r="DP1253" s="14"/>
      <c r="DQ1253" s="14"/>
      <c r="DR1253" s="14"/>
      <c r="DS1253" s="14"/>
      <c r="DT1253" s="14"/>
      <c r="DU1253" s="14"/>
      <c r="DV1253" s="14"/>
      <c r="DW1253" s="14"/>
      <c r="DX1253" s="14"/>
      <c r="DY1253" s="14"/>
      <c r="DZ1253" s="14"/>
      <c r="EA1253" s="14"/>
      <c r="EB1253" s="14"/>
      <c r="EC1253" s="14"/>
      <c r="ED1253" s="14"/>
      <c r="EE1253" s="14"/>
      <c r="EF1253" s="14"/>
      <c r="EG1253" s="14"/>
      <c r="EH1253" s="14"/>
      <c r="EI1253" s="14"/>
      <c r="EJ1253" s="14"/>
      <c r="EK1253" s="14"/>
      <c r="EL1253" s="14"/>
      <c r="EM1253" s="14"/>
      <c r="EN1253" s="14"/>
      <c r="EO1253" s="14"/>
      <c r="EP1253" s="14"/>
      <c r="EQ1253" s="14"/>
      <c r="ER1253" s="14"/>
      <c r="ES1253" s="14"/>
      <c r="ET1253" s="14"/>
      <c r="EU1253" s="14"/>
      <c r="EV1253" s="14"/>
      <c r="EW1253" s="14"/>
      <c r="EX1253" s="14"/>
      <c r="EY1253" s="14"/>
      <c r="EZ1253" s="14"/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/>
      <c r="FL1253" s="14"/>
      <c r="FM1253" s="14"/>
      <c r="FN1253" s="14"/>
      <c r="FO1253" s="14"/>
      <c r="FP1253" s="14"/>
      <c r="FQ1253" s="14"/>
      <c r="FR1253" s="14"/>
      <c r="FS1253" s="14"/>
      <c r="FT1253" s="14"/>
      <c r="FU1253" s="14"/>
    </row>
    <row r="1254" spans="1:196" ht="13.35" customHeight="1" x14ac:dyDescent="0.2">
      <c r="A1254" s="408"/>
      <c r="B1254" s="183"/>
      <c r="C1254" s="218"/>
      <c r="D1254" s="219"/>
      <c r="E1254" s="14"/>
      <c r="F1254" s="220"/>
      <c r="G1254" s="221"/>
      <c r="H1254" s="224"/>
      <c r="I1254" s="193">
        <v>5</v>
      </c>
      <c r="J1254" s="252" t="s">
        <v>514</v>
      </c>
      <c r="K1254" s="201">
        <v>2000</v>
      </c>
      <c r="L1254" s="213">
        <v>17</v>
      </c>
      <c r="M1254" s="213">
        <v>18</v>
      </c>
      <c r="N1254" s="213">
        <v>15</v>
      </c>
      <c r="O1254" s="213" t="s">
        <v>846</v>
      </c>
      <c r="P1254" s="214">
        <f t="shared" si="389"/>
        <v>16.666666666666668</v>
      </c>
      <c r="Q1254" s="199">
        <f t="shared" si="384"/>
        <v>5.4783333333333333E-3</v>
      </c>
      <c r="R1254" s="253"/>
      <c r="S1254" s="252" t="s">
        <v>513</v>
      </c>
      <c r="T1254" s="201">
        <v>2000</v>
      </c>
      <c r="U1254" s="213">
        <v>8</v>
      </c>
      <c r="V1254" s="213">
        <v>10</v>
      </c>
      <c r="W1254" s="254">
        <v>8</v>
      </c>
      <c r="X1254" s="213" t="s">
        <v>847</v>
      </c>
      <c r="Y1254" s="214">
        <f t="shared" si="392"/>
        <v>8.6666666666666661</v>
      </c>
      <c r="Z1254" s="199">
        <f t="shared" si="383"/>
        <v>2.8487333333333332E-3</v>
      </c>
      <c r="AA1254" s="461"/>
      <c r="AB1254" s="302"/>
      <c r="AC1254" s="486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  <c r="DC1254" s="14"/>
      <c r="DD1254" s="14"/>
      <c r="DE1254" s="14"/>
      <c r="DF1254" s="14"/>
      <c r="DG1254" s="14"/>
      <c r="DH1254" s="14"/>
      <c r="DI1254" s="14"/>
      <c r="DJ1254" s="14"/>
      <c r="DK1254" s="14"/>
      <c r="DL1254" s="14"/>
      <c r="DM1254" s="14"/>
      <c r="DN1254" s="14"/>
      <c r="DO1254" s="14"/>
      <c r="DP1254" s="14"/>
      <c r="DQ1254" s="14"/>
      <c r="DR1254" s="14"/>
      <c r="DS1254" s="14"/>
      <c r="DT1254" s="14"/>
      <c r="DU1254" s="14"/>
      <c r="DV1254" s="14"/>
      <c r="DW1254" s="14"/>
      <c r="DX1254" s="14"/>
      <c r="DY1254" s="14"/>
      <c r="DZ1254" s="14"/>
      <c r="EA1254" s="14"/>
      <c r="EB1254" s="14"/>
      <c r="EC1254" s="14"/>
      <c r="ED1254" s="14"/>
      <c r="EE1254" s="14"/>
      <c r="EF1254" s="14"/>
      <c r="EG1254" s="14"/>
      <c r="EH1254" s="14"/>
      <c r="EI1254" s="14"/>
      <c r="EJ1254" s="14"/>
      <c r="EK1254" s="14"/>
      <c r="EL1254" s="14"/>
      <c r="EM1254" s="14"/>
      <c r="EN1254" s="14"/>
      <c r="EO1254" s="14"/>
      <c r="EP1254" s="14"/>
      <c r="EQ1254" s="14"/>
      <c r="ER1254" s="14"/>
      <c r="ES1254" s="14"/>
      <c r="ET1254" s="14"/>
      <c r="EU1254" s="14"/>
      <c r="EV1254" s="14"/>
      <c r="EW1254" s="14"/>
      <c r="EX1254" s="14"/>
      <c r="EY1254" s="14"/>
      <c r="EZ1254" s="14"/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/>
      <c r="FL1254" s="14"/>
      <c r="FM1254" s="14"/>
      <c r="FN1254" s="14"/>
      <c r="FO1254" s="14"/>
      <c r="FP1254" s="14"/>
      <c r="FQ1254" s="14"/>
      <c r="FR1254" s="14"/>
      <c r="FS1254" s="14"/>
      <c r="FT1254" s="14"/>
      <c r="FU1254" s="14"/>
    </row>
    <row r="1255" spans="1:196" ht="13.35" customHeight="1" x14ac:dyDescent="0.2">
      <c r="A1255" s="408"/>
      <c r="B1255" s="183"/>
      <c r="C1255" s="218"/>
      <c r="D1255" s="219"/>
      <c r="E1255" s="14"/>
      <c r="F1255" s="220"/>
      <c r="G1255" s="221"/>
      <c r="H1255" s="224"/>
      <c r="I1255" s="193">
        <v>6</v>
      </c>
      <c r="J1255" s="252" t="s">
        <v>514</v>
      </c>
      <c r="K1255" s="201">
        <v>2000</v>
      </c>
      <c r="L1255" s="213">
        <v>17</v>
      </c>
      <c r="M1255" s="213">
        <v>18</v>
      </c>
      <c r="N1255" s="213">
        <v>15</v>
      </c>
      <c r="O1255" s="213" t="s">
        <v>846</v>
      </c>
      <c r="P1255" s="214">
        <f t="shared" si="389"/>
        <v>16.666666666666668</v>
      </c>
      <c r="Q1255" s="199">
        <f t="shared" si="384"/>
        <v>5.4783333333333333E-3</v>
      </c>
      <c r="R1255" s="253"/>
      <c r="S1255" s="252" t="s">
        <v>514</v>
      </c>
      <c r="T1255" s="201">
        <v>2000</v>
      </c>
      <c r="U1255" s="213">
        <v>25</v>
      </c>
      <c r="V1255" s="213">
        <v>20</v>
      </c>
      <c r="W1255" s="254">
        <v>25</v>
      </c>
      <c r="X1255" s="213" t="s">
        <v>847</v>
      </c>
      <c r="Y1255" s="214">
        <f t="shared" si="392"/>
        <v>23.333333333333332</v>
      </c>
      <c r="Z1255" s="199">
        <f t="shared" si="383"/>
        <v>7.6696666666666658E-3</v>
      </c>
      <c r="AA1255" s="461"/>
      <c r="AB1255" s="302"/>
      <c r="AC1255" s="486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/>
      <c r="DC1255" s="14"/>
      <c r="DD1255" s="14"/>
      <c r="DE1255" s="14"/>
      <c r="DF1255" s="14"/>
      <c r="DG1255" s="14"/>
      <c r="DH1255" s="14"/>
      <c r="DI1255" s="14"/>
      <c r="DJ1255" s="14"/>
      <c r="DK1255" s="14"/>
      <c r="DL1255" s="14"/>
      <c r="DM1255" s="14"/>
      <c r="DN1255" s="14"/>
      <c r="DO1255" s="14"/>
      <c r="DP1255" s="14"/>
      <c r="DQ1255" s="14"/>
      <c r="DR1255" s="14"/>
      <c r="DS1255" s="14"/>
      <c r="DT1255" s="14"/>
      <c r="DU1255" s="14"/>
      <c r="DV1255" s="14"/>
      <c r="DW1255" s="14"/>
      <c r="DX1255" s="14"/>
      <c r="DY1255" s="14"/>
      <c r="DZ1255" s="14"/>
      <c r="EA1255" s="14"/>
      <c r="EB1255" s="14"/>
      <c r="EC1255" s="14"/>
      <c r="ED1255" s="14"/>
      <c r="EE1255" s="14"/>
      <c r="EF1255" s="14"/>
      <c r="EG1255" s="14"/>
      <c r="EH1255" s="14"/>
      <c r="EI1255" s="14"/>
      <c r="EJ1255" s="14"/>
      <c r="EK1255" s="14"/>
      <c r="EL1255" s="14"/>
      <c r="EM1255" s="14"/>
      <c r="EN1255" s="14"/>
      <c r="EO1255" s="14"/>
      <c r="EP1255" s="14"/>
      <c r="EQ1255" s="14"/>
      <c r="ER1255" s="14"/>
      <c r="ES1255" s="14"/>
      <c r="ET1255" s="14"/>
      <c r="EU1255" s="14"/>
      <c r="EV1255" s="14"/>
      <c r="EW1255" s="14"/>
      <c r="EX1255" s="14"/>
      <c r="EY1255" s="14"/>
      <c r="EZ1255" s="14"/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/>
      <c r="FL1255" s="14"/>
      <c r="FM1255" s="14"/>
      <c r="FN1255" s="14"/>
      <c r="FO1255" s="14"/>
      <c r="FP1255" s="14"/>
      <c r="FQ1255" s="14"/>
      <c r="FR1255" s="14"/>
      <c r="FS1255" s="14"/>
      <c r="FT1255" s="14"/>
      <c r="FU1255" s="14"/>
    </row>
    <row r="1256" spans="1:196" ht="13.35" customHeight="1" x14ac:dyDescent="0.2">
      <c r="A1256" s="408"/>
      <c r="B1256" s="183"/>
      <c r="C1256" s="218"/>
      <c r="D1256" s="219"/>
      <c r="E1256" s="14"/>
      <c r="F1256" s="220"/>
      <c r="G1256" s="221"/>
      <c r="H1256" s="224"/>
      <c r="I1256" s="193">
        <v>7</v>
      </c>
      <c r="J1256" s="252" t="s">
        <v>513</v>
      </c>
      <c r="K1256" s="201">
        <v>2000</v>
      </c>
      <c r="L1256" s="213">
        <v>5</v>
      </c>
      <c r="M1256" s="213">
        <v>5</v>
      </c>
      <c r="N1256" s="213">
        <v>7</v>
      </c>
      <c r="O1256" s="213" t="s">
        <v>846</v>
      </c>
      <c r="P1256" s="214">
        <f t="shared" si="389"/>
        <v>5.666666666666667</v>
      </c>
      <c r="Q1256" s="199">
        <f t="shared" si="384"/>
        <v>1.8626333333333334E-3</v>
      </c>
      <c r="R1256" s="253"/>
      <c r="S1256" s="252" t="s">
        <v>514</v>
      </c>
      <c r="T1256" s="201">
        <v>2000</v>
      </c>
      <c r="U1256" s="213">
        <v>25</v>
      </c>
      <c r="V1256" s="213">
        <v>20</v>
      </c>
      <c r="W1256" s="254">
        <v>25</v>
      </c>
      <c r="X1256" s="213" t="s">
        <v>847</v>
      </c>
      <c r="Y1256" s="214">
        <f t="shared" si="392"/>
        <v>23.333333333333332</v>
      </c>
      <c r="Z1256" s="199">
        <f t="shared" si="383"/>
        <v>7.6696666666666658E-3</v>
      </c>
      <c r="AA1256" s="461"/>
      <c r="AB1256" s="302"/>
      <c r="AC1256" s="486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  <c r="DC1256" s="14"/>
      <c r="DD1256" s="14"/>
      <c r="DE1256" s="14"/>
      <c r="DF1256" s="14"/>
      <c r="DG1256" s="14"/>
      <c r="DH1256" s="14"/>
      <c r="DI1256" s="14"/>
      <c r="DJ1256" s="14"/>
      <c r="DK1256" s="14"/>
      <c r="DL1256" s="14"/>
      <c r="DM1256" s="14"/>
      <c r="DN1256" s="14"/>
      <c r="DO1256" s="14"/>
      <c r="DP1256" s="14"/>
      <c r="DQ1256" s="14"/>
      <c r="DR1256" s="14"/>
      <c r="DS1256" s="14"/>
      <c r="DT1256" s="14"/>
      <c r="DU1256" s="14"/>
      <c r="DV1256" s="14"/>
      <c r="DW1256" s="14"/>
      <c r="DX1256" s="14"/>
      <c r="DY1256" s="14"/>
      <c r="DZ1256" s="14"/>
      <c r="EA1256" s="14"/>
      <c r="EB1256" s="14"/>
      <c r="EC1256" s="14"/>
      <c r="ED1256" s="14"/>
      <c r="EE1256" s="14"/>
      <c r="EF1256" s="14"/>
      <c r="EG1256" s="14"/>
      <c r="EH1256" s="14"/>
      <c r="EI1256" s="14"/>
      <c r="EJ1256" s="14"/>
      <c r="EK1256" s="14"/>
      <c r="EL1256" s="14"/>
      <c r="EM1256" s="14"/>
      <c r="EN1256" s="14"/>
      <c r="EO1256" s="14"/>
      <c r="EP1256" s="14"/>
      <c r="EQ1256" s="14"/>
      <c r="ER1256" s="14"/>
      <c r="ES1256" s="14"/>
      <c r="ET1256" s="14"/>
      <c r="EU1256" s="14"/>
      <c r="EV1256" s="14"/>
      <c r="EW1256" s="14"/>
      <c r="EX1256" s="14"/>
      <c r="EY1256" s="14"/>
      <c r="EZ1256" s="14"/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/>
      <c r="FL1256" s="14"/>
      <c r="FM1256" s="14"/>
      <c r="FN1256" s="14"/>
      <c r="FO1256" s="14"/>
      <c r="FP1256" s="14"/>
      <c r="FQ1256" s="14"/>
      <c r="FR1256" s="14"/>
      <c r="FS1256" s="14"/>
      <c r="FT1256" s="14"/>
      <c r="FU1256" s="14"/>
    </row>
    <row r="1257" spans="1:196" s="14" customFormat="1" ht="13.35" customHeight="1" x14ac:dyDescent="0.2">
      <c r="A1257" s="408"/>
      <c r="B1257" s="183"/>
      <c r="C1257" s="218"/>
      <c r="D1257" s="219"/>
      <c r="F1257" s="220"/>
      <c r="G1257" s="221"/>
      <c r="H1257" s="224"/>
      <c r="I1257" s="193">
        <v>8</v>
      </c>
      <c r="J1257" s="252" t="s">
        <v>419</v>
      </c>
      <c r="K1257" s="201">
        <v>2000</v>
      </c>
      <c r="L1257" s="213">
        <v>0</v>
      </c>
      <c r="M1257" s="213">
        <v>0</v>
      </c>
      <c r="N1257" s="213">
        <v>0</v>
      </c>
      <c r="O1257" s="213" t="s">
        <v>846</v>
      </c>
      <c r="P1257" s="214">
        <f t="shared" si="389"/>
        <v>0</v>
      </c>
      <c r="Q1257" s="199">
        <f t="shared" si="384"/>
        <v>0</v>
      </c>
      <c r="R1257" s="253"/>
      <c r="S1257" s="252" t="s">
        <v>419</v>
      </c>
      <c r="T1257" s="201">
        <v>2000</v>
      </c>
      <c r="U1257" s="213">
        <v>0</v>
      </c>
      <c r="V1257" s="213">
        <v>0</v>
      </c>
      <c r="W1257" s="254">
        <v>0</v>
      </c>
      <c r="X1257" s="213" t="s">
        <v>847</v>
      </c>
      <c r="Y1257" s="214">
        <f t="shared" si="392"/>
        <v>0</v>
      </c>
      <c r="Z1257" s="199">
        <f t="shared" si="383"/>
        <v>0</v>
      </c>
      <c r="AA1257" s="461"/>
      <c r="AB1257" s="485"/>
      <c r="AC1257" s="486"/>
    </row>
    <row r="1258" spans="1:196" s="14" customFormat="1" ht="13.35" customHeight="1" x14ac:dyDescent="0.2">
      <c r="A1258" s="408"/>
      <c r="B1258" s="183"/>
      <c r="C1258" s="218"/>
      <c r="D1258" s="219"/>
      <c r="F1258" s="220"/>
      <c r="G1258" s="221"/>
      <c r="H1258" s="224"/>
      <c r="I1258" s="193">
        <v>9</v>
      </c>
      <c r="J1258" s="252" t="s">
        <v>34</v>
      </c>
      <c r="K1258" s="201">
        <v>2000</v>
      </c>
      <c r="L1258" s="213">
        <v>0</v>
      </c>
      <c r="M1258" s="213">
        <v>0</v>
      </c>
      <c r="N1258" s="213">
        <v>0</v>
      </c>
      <c r="O1258" s="213" t="s">
        <v>846</v>
      </c>
      <c r="P1258" s="214">
        <f t="shared" si="389"/>
        <v>0</v>
      </c>
      <c r="Q1258" s="199">
        <f t="shared" si="384"/>
        <v>0</v>
      </c>
      <c r="R1258" s="253"/>
      <c r="S1258" s="252" t="s">
        <v>691</v>
      </c>
      <c r="T1258" s="201">
        <v>2000</v>
      </c>
      <c r="U1258" s="213">
        <v>20</v>
      </c>
      <c r="V1258" s="213">
        <v>20</v>
      </c>
      <c r="W1258" s="254">
        <v>23</v>
      </c>
      <c r="X1258" s="213" t="s">
        <v>847</v>
      </c>
      <c r="Y1258" s="214">
        <f t="shared" si="392"/>
        <v>21</v>
      </c>
      <c r="Z1258" s="199">
        <f t="shared" si="383"/>
        <v>6.9026999999999995E-3</v>
      </c>
      <c r="AA1258" s="461"/>
      <c r="AB1258" s="485"/>
      <c r="AC1258" s="486"/>
    </row>
    <row r="1259" spans="1:196" s="14" customFormat="1" ht="13.35" customHeight="1" x14ac:dyDescent="0.2">
      <c r="A1259" s="408"/>
      <c r="B1259" s="183"/>
      <c r="C1259" s="218"/>
      <c r="D1259" s="219"/>
      <c r="F1259" s="220"/>
      <c r="G1259" s="221"/>
      <c r="H1259" s="224"/>
      <c r="I1259" s="193">
        <v>10</v>
      </c>
      <c r="J1259" s="252" t="s">
        <v>683</v>
      </c>
      <c r="K1259" s="201">
        <v>2000</v>
      </c>
      <c r="L1259" s="213">
        <v>23</v>
      </c>
      <c r="M1259" s="213">
        <v>30</v>
      </c>
      <c r="N1259" s="213">
        <v>20</v>
      </c>
      <c r="O1259" s="213" t="s">
        <v>846</v>
      </c>
      <c r="P1259" s="214">
        <f t="shared" si="389"/>
        <v>24.333333333333332</v>
      </c>
      <c r="Q1259" s="199">
        <f t="shared" si="384"/>
        <v>7.9983666666666661E-3</v>
      </c>
      <c r="R1259" s="253"/>
      <c r="S1259" s="252" t="s">
        <v>691</v>
      </c>
      <c r="T1259" s="201">
        <v>2000</v>
      </c>
      <c r="U1259" s="213">
        <v>20</v>
      </c>
      <c r="V1259" s="213">
        <v>20</v>
      </c>
      <c r="W1259" s="254">
        <v>23</v>
      </c>
      <c r="X1259" s="213" t="s">
        <v>847</v>
      </c>
      <c r="Y1259" s="214">
        <f t="shared" si="392"/>
        <v>21</v>
      </c>
      <c r="Z1259" s="199">
        <f t="shared" si="383"/>
        <v>6.9026999999999995E-3</v>
      </c>
      <c r="AA1259" s="461"/>
      <c r="AB1259" s="485"/>
      <c r="AC1259" s="486"/>
    </row>
    <row r="1260" spans="1:196" s="14" customFormat="1" ht="13.35" customHeight="1" x14ac:dyDescent="0.2">
      <c r="A1260" s="408"/>
      <c r="B1260" s="183"/>
      <c r="C1260" s="218"/>
      <c r="D1260" s="219"/>
      <c r="F1260" s="220"/>
      <c r="G1260" s="221"/>
      <c r="H1260" s="224"/>
      <c r="I1260" s="193">
        <v>11</v>
      </c>
      <c r="J1260" s="252" t="s">
        <v>683</v>
      </c>
      <c r="K1260" s="201">
        <v>2000</v>
      </c>
      <c r="L1260" s="213">
        <v>23</v>
      </c>
      <c r="M1260" s="213">
        <v>30</v>
      </c>
      <c r="N1260" s="213">
        <v>20</v>
      </c>
      <c r="O1260" s="213" t="s">
        <v>846</v>
      </c>
      <c r="P1260" s="214">
        <f t="shared" si="389"/>
        <v>24.333333333333332</v>
      </c>
      <c r="Q1260" s="199">
        <f t="shared" si="384"/>
        <v>7.9983666666666661E-3</v>
      </c>
      <c r="R1260" s="253"/>
      <c r="S1260" s="252" t="s">
        <v>692</v>
      </c>
      <c r="T1260" s="201">
        <v>2000</v>
      </c>
      <c r="U1260" s="213">
        <v>0</v>
      </c>
      <c r="V1260" s="213">
        <v>0</v>
      </c>
      <c r="W1260" s="254">
        <v>0</v>
      </c>
      <c r="X1260" s="213" t="s">
        <v>847</v>
      </c>
      <c r="Y1260" s="214">
        <f t="shared" si="392"/>
        <v>0</v>
      </c>
      <c r="Z1260" s="199">
        <f t="shared" si="383"/>
        <v>0</v>
      </c>
      <c r="AA1260" s="461"/>
      <c r="AB1260" s="485"/>
      <c r="AC1260" s="486"/>
    </row>
    <row r="1261" spans="1:196" s="14" customFormat="1" ht="13.35" customHeight="1" x14ac:dyDescent="0.2">
      <c r="A1261" s="408"/>
      <c r="B1261" s="183"/>
      <c r="C1261" s="218"/>
      <c r="D1261" s="219"/>
      <c r="F1261" s="220"/>
      <c r="G1261" s="221"/>
      <c r="H1261" s="224"/>
      <c r="I1261" s="193">
        <v>12</v>
      </c>
      <c r="J1261" s="252" t="s">
        <v>684</v>
      </c>
      <c r="K1261" s="201">
        <v>2000</v>
      </c>
      <c r="L1261" s="213">
        <v>21</v>
      </c>
      <c r="M1261" s="213">
        <v>18</v>
      </c>
      <c r="N1261" s="213">
        <v>20</v>
      </c>
      <c r="O1261" s="213" t="s">
        <v>846</v>
      </c>
      <c r="P1261" s="214">
        <f t="shared" si="389"/>
        <v>19.666666666666668</v>
      </c>
      <c r="Q1261" s="199">
        <f t="shared" si="384"/>
        <v>6.4644333333333335E-3</v>
      </c>
      <c r="R1261" s="253"/>
      <c r="S1261" s="252" t="s">
        <v>692</v>
      </c>
      <c r="T1261" s="201">
        <v>2000</v>
      </c>
      <c r="U1261" s="213">
        <v>0</v>
      </c>
      <c r="V1261" s="213">
        <v>0</v>
      </c>
      <c r="W1261" s="254">
        <v>0</v>
      </c>
      <c r="X1261" s="213" t="s">
        <v>847</v>
      </c>
      <c r="Y1261" s="214">
        <f t="shared" si="392"/>
        <v>0</v>
      </c>
      <c r="Z1261" s="199">
        <f t="shared" si="383"/>
        <v>0</v>
      </c>
      <c r="AA1261" s="461"/>
      <c r="AB1261" s="485"/>
      <c r="AC1261" s="486"/>
    </row>
    <row r="1262" spans="1:196" s="14" customFormat="1" ht="13.35" customHeight="1" x14ac:dyDescent="0.2">
      <c r="A1262" s="408"/>
      <c r="B1262" s="183"/>
      <c r="C1262" s="218"/>
      <c r="D1262" s="219"/>
      <c r="F1262" s="220"/>
      <c r="G1262" s="221"/>
      <c r="H1262" s="224"/>
      <c r="I1262" s="193">
        <v>13</v>
      </c>
      <c r="J1262" s="252" t="s">
        <v>685</v>
      </c>
      <c r="K1262" s="201">
        <v>2000</v>
      </c>
      <c r="L1262" s="213">
        <v>4</v>
      </c>
      <c r="M1262" s="213">
        <v>8</v>
      </c>
      <c r="N1262" s="213">
        <v>4</v>
      </c>
      <c r="O1262" s="213" t="s">
        <v>846</v>
      </c>
      <c r="P1262" s="214">
        <f t="shared" si="389"/>
        <v>5.333333333333333</v>
      </c>
      <c r="Q1262" s="199">
        <f t="shared" si="384"/>
        <v>1.7530666666666665E-3</v>
      </c>
      <c r="R1262" s="253"/>
      <c r="S1262" s="252" t="s">
        <v>34</v>
      </c>
      <c r="T1262" s="201">
        <v>2000</v>
      </c>
      <c r="U1262" s="213">
        <v>0</v>
      </c>
      <c r="V1262" s="213">
        <v>0</v>
      </c>
      <c r="W1262" s="254">
        <v>0</v>
      </c>
      <c r="X1262" s="213" t="s">
        <v>847</v>
      </c>
      <c r="Y1262" s="214">
        <f t="shared" si="392"/>
        <v>0</v>
      </c>
      <c r="Z1262" s="199">
        <f t="shared" si="383"/>
        <v>0</v>
      </c>
      <c r="AA1262" s="461"/>
      <c r="AB1262" s="485"/>
      <c r="AC1262" s="486"/>
    </row>
    <row r="1263" spans="1:196" s="14" customFormat="1" ht="13.35" customHeight="1" x14ac:dyDescent="0.2">
      <c r="A1263" s="408"/>
      <c r="B1263" s="183"/>
      <c r="C1263" s="218"/>
      <c r="D1263" s="219"/>
      <c r="F1263" s="220"/>
      <c r="G1263" s="221"/>
      <c r="H1263" s="224"/>
      <c r="I1263" s="193">
        <v>14</v>
      </c>
      <c r="J1263" s="252" t="s">
        <v>685</v>
      </c>
      <c r="K1263" s="201">
        <v>2000</v>
      </c>
      <c r="L1263" s="213">
        <v>4</v>
      </c>
      <c r="M1263" s="213">
        <v>8</v>
      </c>
      <c r="N1263" s="213">
        <v>4</v>
      </c>
      <c r="O1263" s="213" t="s">
        <v>846</v>
      </c>
      <c r="P1263" s="214">
        <f t="shared" si="389"/>
        <v>5.333333333333333</v>
      </c>
      <c r="Q1263" s="199">
        <f t="shared" si="384"/>
        <v>1.7530666666666665E-3</v>
      </c>
      <c r="R1263" s="253"/>
      <c r="S1263" s="252" t="s">
        <v>693</v>
      </c>
      <c r="T1263" s="201">
        <v>2000</v>
      </c>
      <c r="U1263" s="213">
        <v>11</v>
      </c>
      <c r="V1263" s="213">
        <v>15</v>
      </c>
      <c r="W1263" s="254">
        <v>9</v>
      </c>
      <c r="X1263" s="213" t="s">
        <v>847</v>
      </c>
      <c r="Y1263" s="214">
        <f t="shared" si="392"/>
        <v>11.666666666666666</v>
      </c>
      <c r="Z1263" s="199">
        <f t="shared" si="383"/>
        <v>3.8348333333333329E-3</v>
      </c>
      <c r="AA1263" s="461"/>
      <c r="AB1263" s="485"/>
      <c r="AC1263" s="486"/>
    </row>
    <row r="1264" spans="1:196" s="14" customFormat="1" ht="13.35" customHeight="1" x14ac:dyDescent="0.2">
      <c r="A1264" s="408"/>
      <c r="B1264" s="183"/>
      <c r="C1264" s="218"/>
      <c r="D1264" s="219"/>
      <c r="F1264" s="220"/>
      <c r="G1264" s="221"/>
      <c r="H1264" s="224"/>
      <c r="I1264" s="193">
        <v>15</v>
      </c>
      <c r="J1264" s="252" t="s">
        <v>686</v>
      </c>
      <c r="K1264" s="201">
        <v>2000</v>
      </c>
      <c r="L1264" s="213">
        <v>2</v>
      </c>
      <c r="M1264" s="213">
        <v>5</v>
      </c>
      <c r="N1264" s="213">
        <v>5</v>
      </c>
      <c r="O1264" s="213" t="s">
        <v>846</v>
      </c>
      <c r="P1264" s="214">
        <f t="shared" si="389"/>
        <v>4</v>
      </c>
      <c r="Q1264" s="199">
        <f t="shared" si="384"/>
        <v>1.3147999999999999E-3</v>
      </c>
      <c r="R1264" s="253"/>
      <c r="S1264" s="252" t="s">
        <v>693</v>
      </c>
      <c r="T1264" s="201">
        <v>2000</v>
      </c>
      <c r="U1264" s="213">
        <v>11</v>
      </c>
      <c r="V1264" s="213">
        <v>15</v>
      </c>
      <c r="W1264" s="254">
        <v>9</v>
      </c>
      <c r="X1264" s="213" t="s">
        <v>847</v>
      </c>
      <c r="Y1264" s="214">
        <f t="shared" si="392"/>
        <v>11.666666666666666</v>
      </c>
      <c r="Z1264" s="199">
        <f t="shared" si="383"/>
        <v>3.8348333333333329E-3</v>
      </c>
      <c r="AA1264" s="461"/>
      <c r="AB1264" s="485"/>
      <c r="AC1264" s="486"/>
    </row>
    <row r="1265" spans="1:233" s="14" customFormat="1" ht="13.35" customHeight="1" x14ac:dyDescent="0.2">
      <c r="A1265" s="408"/>
      <c r="B1265" s="183"/>
      <c r="C1265" s="218"/>
      <c r="D1265" s="219"/>
      <c r="F1265" s="220"/>
      <c r="G1265" s="221"/>
      <c r="H1265" s="224"/>
      <c r="I1265" s="193">
        <v>16</v>
      </c>
      <c r="J1265" s="252" t="s">
        <v>686</v>
      </c>
      <c r="K1265" s="201">
        <v>2000</v>
      </c>
      <c r="L1265" s="213">
        <v>2</v>
      </c>
      <c r="M1265" s="213">
        <v>5</v>
      </c>
      <c r="N1265" s="213">
        <v>5</v>
      </c>
      <c r="O1265" s="213" t="s">
        <v>846</v>
      </c>
      <c r="P1265" s="214">
        <f t="shared" si="389"/>
        <v>4</v>
      </c>
      <c r="Q1265" s="199">
        <f t="shared" si="384"/>
        <v>1.3147999999999999E-3</v>
      </c>
      <c r="R1265" s="253"/>
      <c r="S1265" s="252" t="s">
        <v>693</v>
      </c>
      <c r="T1265" s="201">
        <v>2000</v>
      </c>
      <c r="U1265" s="213">
        <v>0</v>
      </c>
      <c r="V1265" s="213">
        <v>0</v>
      </c>
      <c r="W1265" s="254">
        <v>0</v>
      </c>
      <c r="X1265" s="213" t="s">
        <v>847</v>
      </c>
      <c r="Y1265" s="214">
        <f t="shared" si="392"/>
        <v>0</v>
      </c>
      <c r="Z1265" s="199">
        <f t="shared" si="383"/>
        <v>0</v>
      </c>
      <c r="AA1265" s="461"/>
      <c r="AB1265" s="485"/>
      <c r="AC1265" s="486"/>
    </row>
    <row r="1266" spans="1:233" s="14" customFormat="1" ht="13.35" customHeight="1" x14ac:dyDescent="0.2">
      <c r="A1266" s="408"/>
      <c r="B1266" s="183"/>
      <c r="C1266" s="218"/>
      <c r="D1266" s="219"/>
      <c r="F1266" s="220"/>
      <c r="G1266" s="221"/>
      <c r="H1266" s="224"/>
      <c r="I1266" s="193">
        <v>17</v>
      </c>
      <c r="J1266" s="252" t="s">
        <v>687</v>
      </c>
      <c r="K1266" s="201">
        <v>2000</v>
      </c>
      <c r="L1266" s="213">
        <v>35</v>
      </c>
      <c r="M1266" s="213">
        <v>40</v>
      </c>
      <c r="N1266" s="213">
        <v>45</v>
      </c>
      <c r="O1266" s="213" t="s">
        <v>846</v>
      </c>
      <c r="P1266" s="214">
        <f t="shared" si="389"/>
        <v>40</v>
      </c>
      <c r="Q1266" s="199">
        <f t="shared" si="384"/>
        <v>1.3148E-2</v>
      </c>
      <c r="R1266" s="253"/>
      <c r="S1266" s="252" t="s">
        <v>693</v>
      </c>
      <c r="T1266" s="201">
        <v>2000</v>
      </c>
      <c r="U1266" s="213">
        <v>0</v>
      </c>
      <c r="V1266" s="213">
        <v>0</v>
      </c>
      <c r="W1266" s="254">
        <v>0</v>
      </c>
      <c r="X1266" s="213" t="s">
        <v>847</v>
      </c>
      <c r="Y1266" s="214">
        <f t="shared" si="392"/>
        <v>0</v>
      </c>
      <c r="Z1266" s="199">
        <f t="shared" si="383"/>
        <v>0</v>
      </c>
      <c r="AA1266" s="461"/>
      <c r="AB1266" s="485"/>
      <c r="AC1266" s="486"/>
    </row>
    <row r="1267" spans="1:233" s="14" customFormat="1" ht="13.35" customHeight="1" x14ac:dyDescent="0.2">
      <c r="A1267" s="408"/>
      <c r="B1267" s="183"/>
      <c r="C1267" s="218"/>
      <c r="D1267" s="219"/>
      <c r="F1267" s="220"/>
      <c r="G1267" s="221"/>
      <c r="H1267" s="224"/>
      <c r="I1267" s="193">
        <v>18</v>
      </c>
      <c r="J1267" s="252" t="s">
        <v>687</v>
      </c>
      <c r="K1267" s="201">
        <v>2000</v>
      </c>
      <c r="L1267" s="213">
        <v>35</v>
      </c>
      <c r="M1267" s="213">
        <v>40</v>
      </c>
      <c r="N1267" s="213">
        <v>45</v>
      </c>
      <c r="O1267" s="213" t="s">
        <v>846</v>
      </c>
      <c r="P1267" s="214">
        <f t="shared" si="389"/>
        <v>40</v>
      </c>
      <c r="Q1267" s="199">
        <f t="shared" si="384"/>
        <v>1.3148E-2</v>
      </c>
      <c r="R1267" s="253"/>
      <c r="S1267" s="252" t="s">
        <v>694</v>
      </c>
      <c r="T1267" s="201">
        <v>2000</v>
      </c>
      <c r="U1267" s="213">
        <v>12</v>
      </c>
      <c r="V1267" s="213">
        <v>10</v>
      </c>
      <c r="W1267" s="254">
        <v>15</v>
      </c>
      <c r="X1267" s="213" t="s">
        <v>847</v>
      </c>
      <c r="Y1267" s="214">
        <f t="shared" si="392"/>
        <v>12.333333333333334</v>
      </c>
      <c r="Z1267" s="199">
        <f t="shared" si="383"/>
        <v>4.0539666666666663E-3</v>
      </c>
      <c r="AA1267" s="461"/>
      <c r="AB1267" s="485"/>
      <c r="AC1267" s="486"/>
    </row>
    <row r="1268" spans="1:233" ht="13.35" customHeight="1" x14ac:dyDescent="0.2">
      <c r="A1268" s="408"/>
      <c r="B1268" s="183"/>
      <c r="C1268" s="218"/>
      <c r="D1268" s="219"/>
      <c r="E1268" s="14"/>
      <c r="F1268" s="220"/>
      <c r="G1268" s="221"/>
      <c r="H1268" s="224"/>
      <c r="I1268" s="193">
        <v>19</v>
      </c>
      <c r="J1268" s="252" t="s">
        <v>688</v>
      </c>
      <c r="K1268" s="201">
        <v>2000</v>
      </c>
      <c r="L1268" s="213">
        <v>21</v>
      </c>
      <c r="M1268" s="213">
        <v>15</v>
      </c>
      <c r="N1268" s="213">
        <v>30</v>
      </c>
      <c r="O1268" s="213" t="s">
        <v>846</v>
      </c>
      <c r="P1268" s="214">
        <f t="shared" si="389"/>
        <v>22</v>
      </c>
      <c r="Q1268" s="199">
        <f t="shared" si="384"/>
        <v>7.2313999999999998E-3</v>
      </c>
      <c r="R1268" s="253"/>
      <c r="S1268" s="252" t="s">
        <v>694</v>
      </c>
      <c r="T1268" s="201">
        <v>2000</v>
      </c>
      <c r="U1268" s="213">
        <v>12</v>
      </c>
      <c r="V1268" s="213">
        <v>10</v>
      </c>
      <c r="W1268" s="254">
        <v>15</v>
      </c>
      <c r="X1268" s="213" t="s">
        <v>847</v>
      </c>
      <c r="Y1268" s="214">
        <f t="shared" si="392"/>
        <v>12.333333333333334</v>
      </c>
      <c r="Z1268" s="199">
        <f t="shared" si="383"/>
        <v>4.0539666666666663E-3</v>
      </c>
      <c r="AA1268" s="461"/>
      <c r="AB1268" s="302"/>
      <c r="AC1268" s="486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  <c r="DC1268" s="14"/>
      <c r="DD1268" s="14"/>
      <c r="DE1268" s="14"/>
      <c r="DF1268" s="14"/>
      <c r="DG1268" s="14"/>
      <c r="DH1268" s="14"/>
      <c r="DI1268" s="14"/>
      <c r="DJ1268" s="14"/>
      <c r="DK1268" s="14"/>
      <c r="DL1268" s="14"/>
      <c r="DM1268" s="14"/>
      <c r="DN1268" s="14"/>
      <c r="DO1268" s="14"/>
      <c r="DP1268" s="14"/>
      <c r="DQ1268" s="14"/>
      <c r="DR1268" s="14"/>
      <c r="DS1268" s="14"/>
      <c r="DT1268" s="14"/>
      <c r="DU1268" s="14"/>
      <c r="DV1268" s="14"/>
      <c r="DW1268" s="14"/>
      <c r="DX1268" s="14"/>
      <c r="DY1268" s="14"/>
      <c r="DZ1268" s="14"/>
      <c r="EA1268" s="14"/>
      <c r="EB1268" s="14"/>
      <c r="EC1268" s="14"/>
      <c r="ED1268" s="14"/>
      <c r="EE1268" s="14"/>
      <c r="EF1268" s="14"/>
      <c r="EG1268" s="14"/>
      <c r="EH1268" s="14"/>
      <c r="EI1268" s="14"/>
      <c r="EJ1268" s="14"/>
      <c r="EK1268" s="14"/>
      <c r="EL1268" s="14"/>
      <c r="EM1268" s="14"/>
      <c r="EN1268" s="14"/>
      <c r="EO1268" s="14"/>
      <c r="EP1268" s="14"/>
      <c r="EQ1268" s="14"/>
      <c r="ER1268" s="14"/>
      <c r="ES1268" s="14"/>
      <c r="ET1268" s="14"/>
      <c r="EU1268" s="14"/>
      <c r="EV1268" s="14"/>
      <c r="EW1268" s="14"/>
      <c r="EX1268" s="14"/>
      <c r="EY1268" s="14"/>
      <c r="EZ1268" s="14"/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/>
      <c r="FL1268" s="14"/>
      <c r="FM1268" s="14"/>
      <c r="FN1268" s="14"/>
      <c r="FO1268" s="14"/>
      <c r="FP1268" s="14"/>
      <c r="FQ1268" s="14"/>
      <c r="FR1268" s="14"/>
      <c r="FS1268" s="14"/>
      <c r="FT1268" s="14"/>
      <c r="FU1268" s="14"/>
    </row>
    <row r="1269" spans="1:233" ht="13.35" customHeight="1" x14ac:dyDescent="0.2">
      <c r="A1269" s="408"/>
      <c r="B1269" s="183"/>
      <c r="C1269" s="218"/>
      <c r="D1269" s="219"/>
      <c r="E1269" s="14"/>
      <c r="F1269" s="220"/>
      <c r="G1269" s="221"/>
      <c r="H1269" s="224"/>
      <c r="I1269" s="193">
        <v>20</v>
      </c>
      <c r="J1269" s="252" t="s">
        <v>688</v>
      </c>
      <c r="K1269" s="201">
        <v>2000</v>
      </c>
      <c r="L1269" s="213">
        <v>21</v>
      </c>
      <c r="M1269" s="213">
        <v>15</v>
      </c>
      <c r="N1269" s="213">
        <v>30</v>
      </c>
      <c r="O1269" s="213" t="s">
        <v>846</v>
      </c>
      <c r="P1269" s="214">
        <f t="shared" ref="P1269:P1284" si="393">(L1269+M1269+N1269)/3</f>
        <v>22</v>
      </c>
      <c r="Q1269" s="199">
        <f t="shared" si="384"/>
        <v>7.2313999999999998E-3</v>
      </c>
      <c r="R1269" s="253"/>
      <c r="S1269" s="252" t="s">
        <v>695</v>
      </c>
      <c r="T1269" s="201">
        <v>2000</v>
      </c>
      <c r="U1269" s="213">
        <v>17</v>
      </c>
      <c r="V1269" s="213">
        <v>20</v>
      </c>
      <c r="W1269" s="254">
        <v>15</v>
      </c>
      <c r="X1269" s="213" t="s">
        <v>847</v>
      </c>
      <c r="Y1269" s="214">
        <f t="shared" si="392"/>
        <v>17.333333333333332</v>
      </c>
      <c r="Z1269" s="199">
        <f t="shared" si="383"/>
        <v>5.6974666666666663E-3</v>
      </c>
      <c r="AA1269" s="461"/>
      <c r="AB1269" s="485"/>
      <c r="AC1269" s="486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  <c r="DC1269" s="14"/>
      <c r="DD1269" s="14"/>
      <c r="DE1269" s="14"/>
      <c r="DF1269" s="14"/>
      <c r="DG1269" s="14"/>
      <c r="DH1269" s="14"/>
      <c r="DI1269" s="14"/>
      <c r="DJ1269" s="14"/>
      <c r="DK1269" s="14"/>
      <c r="DL1269" s="14"/>
      <c r="DM1269" s="14"/>
      <c r="DN1269" s="14"/>
      <c r="DO1269" s="14"/>
      <c r="DP1269" s="14"/>
      <c r="DQ1269" s="14"/>
      <c r="DR1269" s="14"/>
      <c r="DS1269" s="14"/>
      <c r="DT1269" s="14"/>
      <c r="DU1269" s="14"/>
      <c r="DV1269" s="14"/>
      <c r="DW1269" s="14"/>
      <c r="DX1269" s="14"/>
      <c r="DY1269" s="14"/>
      <c r="DZ1269" s="14"/>
      <c r="EA1269" s="14"/>
      <c r="EB1269" s="14"/>
      <c r="EC1269" s="14"/>
      <c r="ED1269" s="14"/>
      <c r="EE1269" s="14"/>
      <c r="EF1269" s="14"/>
      <c r="EG1269" s="14"/>
      <c r="EH1269" s="14"/>
      <c r="EI1269" s="14"/>
      <c r="EJ1269" s="14"/>
      <c r="EK1269" s="14"/>
      <c r="EL1269" s="14"/>
      <c r="EM1269" s="14"/>
      <c r="EN1269" s="14"/>
      <c r="EO1269" s="14"/>
      <c r="EP1269" s="14"/>
      <c r="EQ1269" s="14"/>
      <c r="ER1269" s="14"/>
      <c r="ES1269" s="14"/>
      <c r="ET1269" s="14"/>
      <c r="EU1269" s="14"/>
      <c r="EV1269" s="14"/>
      <c r="EW1269" s="14"/>
      <c r="EX1269" s="14"/>
      <c r="EY1269" s="14"/>
      <c r="EZ1269" s="14"/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/>
      <c r="FL1269" s="14"/>
      <c r="FM1269" s="14"/>
      <c r="FN1269" s="14"/>
      <c r="FO1269" s="14"/>
      <c r="FP1269" s="14"/>
      <c r="FQ1269" s="14"/>
      <c r="FR1269" s="14"/>
      <c r="FS1269" s="14"/>
      <c r="FT1269" s="14"/>
      <c r="FU1269" s="14"/>
      <c r="FV1269" s="14"/>
      <c r="FW1269" s="14"/>
      <c r="FX1269" s="14"/>
      <c r="FY1269" s="14"/>
      <c r="FZ1269" s="14"/>
      <c r="GA1269" s="14"/>
      <c r="GB1269" s="14"/>
      <c r="GC1269" s="14"/>
      <c r="GD1269" s="14"/>
      <c r="GE1269" s="14"/>
      <c r="GF1269" s="14"/>
      <c r="GG1269" s="14"/>
      <c r="GH1269" s="14"/>
      <c r="GI1269" s="14"/>
      <c r="GJ1269" s="14"/>
      <c r="GK1269" s="14"/>
      <c r="GL1269" s="14"/>
      <c r="GM1269" s="14"/>
      <c r="GN1269" s="14"/>
    </row>
    <row r="1270" spans="1:233" ht="13.35" customHeight="1" x14ac:dyDescent="0.2">
      <c r="A1270" s="408"/>
      <c r="B1270" s="183"/>
      <c r="C1270" s="218"/>
      <c r="D1270" s="219"/>
      <c r="E1270" s="14"/>
      <c r="F1270" s="220"/>
      <c r="G1270" s="221"/>
      <c r="H1270" s="224"/>
      <c r="I1270" s="193">
        <v>21</v>
      </c>
      <c r="J1270" s="252" t="s">
        <v>689</v>
      </c>
      <c r="K1270" s="201">
        <v>2000</v>
      </c>
      <c r="L1270" s="213">
        <v>20</v>
      </c>
      <c r="M1270" s="213">
        <v>20</v>
      </c>
      <c r="N1270" s="213">
        <v>10</v>
      </c>
      <c r="O1270" s="213" t="s">
        <v>846</v>
      </c>
      <c r="P1270" s="214">
        <f t="shared" si="393"/>
        <v>16.666666666666668</v>
      </c>
      <c r="Q1270" s="199">
        <f t="shared" si="384"/>
        <v>5.4783333333333333E-3</v>
      </c>
      <c r="R1270" s="253"/>
      <c r="S1270" s="252" t="s">
        <v>695</v>
      </c>
      <c r="T1270" s="201">
        <v>2000</v>
      </c>
      <c r="U1270" s="213">
        <v>17</v>
      </c>
      <c r="V1270" s="213">
        <v>20</v>
      </c>
      <c r="W1270" s="254">
        <v>15</v>
      </c>
      <c r="X1270" s="213" t="s">
        <v>847</v>
      </c>
      <c r="Y1270" s="214">
        <f t="shared" si="392"/>
        <v>17.333333333333332</v>
      </c>
      <c r="Z1270" s="199">
        <f t="shared" si="383"/>
        <v>5.6974666666666663E-3</v>
      </c>
      <c r="AA1270" s="461"/>
      <c r="AB1270" s="485"/>
      <c r="AC1270" s="486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  <c r="DC1270" s="14"/>
      <c r="DD1270" s="14"/>
      <c r="DE1270" s="14"/>
      <c r="DF1270" s="14"/>
      <c r="DG1270" s="14"/>
      <c r="DH1270" s="14"/>
      <c r="DI1270" s="14"/>
      <c r="DJ1270" s="14"/>
      <c r="DK1270" s="14"/>
      <c r="DL1270" s="14"/>
      <c r="DM1270" s="14"/>
      <c r="DN1270" s="14"/>
      <c r="DO1270" s="14"/>
      <c r="DP1270" s="14"/>
      <c r="DQ1270" s="14"/>
      <c r="DR1270" s="14"/>
      <c r="DS1270" s="14"/>
      <c r="DT1270" s="14"/>
      <c r="DU1270" s="14"/>
      <c r="DV1270" s="14"/>
      <c r="DW1270" s="14"/>
      <c r="DX1270" s="14"/>
      <c r="DY1270" s="14"/>
      <c r="DZ1270" s="14"/>
      <c r="EA1270" s="14"/>
      <c r="EB1270" s="14"/>
      <c r="EC1270" s="14"/>
      <c r="ED1270" s="14"/>
      <c r="EE1270" s="14"/>
      <c r="EF1270" s="14"/>
      <c r="EG1270" s="14"/>
      <c r="EH1270" s="14"/>
      <c r="EI1270" s="14"/>
      <c r="EJ1270" s="14"/>
      <c r="EK1270" s="14"/>
      <c r="EL1270" s="14"/>
      <c r="EM1270" s="14"/>
      <c r="EN1270" s="14"/>
      <c r="EO1270" s="14"/>
      <c r="EP1270" s="14"/>
      <c r="EQ1270" s="14"/>
      <c r="ER1270" s="14"/>
      <c r="ES1270" s="14"/>
      <c r="ET1270" s="14"/>
      <c r="EU1270" s="14"/>
      <c r="EV1270" s="14"/>
      <c r="EW1270" s="14"/>
      <c r="EX1270" s="14"/>
      <c r="EY1270" s="14"/>
      <c r="EZ1270" s="14"/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/>
      <c r="FL1270" s="14"/>
      <c r="FM1270" s="14"/>
      <c r="FN1270" s="14"/>
      <c r="FO1270" s="14"/>
      <c r="FP1270" s="14"/>
      <c r="FQ1270" s="14"/>
      <c r="FR1270" s="14"/>
      <c r="FS1270" s="14"/>
      <c r="FT1270" s="14"/>
      <c r="FU1270" s="14"/>
      <c r="FV1270" s="14"/>
      <c r="FW1270" s="14"/>
      <c r="FX1270" s="14"/>
      <c r="FY1270" s="14"/>
      <c r="FZ1270" s="14"/>
      <c r="GA1270" s="14"/>
      <c r="GB1270" s="14"/>
      <c r="GC1270" s="14"/>
      <c r="GD1270" s="14"/>
      <c r="GE1270" s="14"/>
      <c r="GF1270" s="14"/>
      <c r="GG1270" s="14"/>
      <c r="GH1270" s="14"/>
      <c r="GI1270" s="14"/>
      <c r="GJ1270" s="14"/>
      <c r="GK1270" s="14"/>
      <c r="GL1270" s="14"/>
      <c r="GM1270" s="14"/>
      <c r="GN1270" s="14"/>
    </row>
    <row r="1271" spans="1:233" ht="13.35" customHeight="1" x14ac:dyDescent="0.2">
      <c r="A1271" s="408"/>
      <c r="B1271" s="183"/>
      <c r="C1271" s="218"/>
      <c r="D1271" s="219"/>
      <c r="E1271" s="14"/>
      <c r="F1271" s="220"/>
      <c r="G1271" s="221"/>
      <c r="H1271" s="224"/>
      <c r="I1271" s="193">
        <v>22</v>
      </c>
      <c r="J1271" s="252" t="s">
        <v>689</v>
      </c>
      <c r="K1271" s="201">
        <v>2000</v>
      </c>
      <c r="L1271" s="213">
        <v>20</v>
      </c>
      <c r="M1271" s="213">
        <v>20</v>
      </c>
      <c r="N1271" s="213">
        <v>10</v>
      </c>
      <c r="O1271" s="213" t="s">
        <v>846</v>
      </c>
      <c r="P1271" s="214">
        <f t="shared" si="393"/>
        <v>16.666666666666668</v>
      </c>
      <c r="Q1271" s="199">
        <f t="shared" si="384"/>
        <v>5.4783333333333333E-3</v>
      </c>
      <c r="R1271" s="253"/>
      <c r="S1271" s="252" t="s">
        <v>696</v>
      </c>
      <c r="T1271" s="201">
        <v>2000</v>
      </c>
      <c r="U1271" s="213">
        <v>4</v>
      </c>
      <c r="V1271" s="213">
        <v>10</v>
      </c>
      <c r="W1271" s="254">
        <v>6</v>
      </c>
      <c r="X1271" s="213" t="s">
        <v>847</v>
      </c>
      <c r="Y1271" s="214">
        <f t="shared" si="392"/>
        <v>6.666666666666667</v>
      </c>
      <c r="Z1271" s="199">
        <f t="shared" si="383"/>
        <v>2.1913333333333338E-3</v>
      </c>
      <c r="AA1271" s="461"/>
      <c r="AB1271" s="302"/>
      <c r="AC1271" s="486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  <c r="DC1271" s="14"/>
      <c r="DD1271" s="14"/>
      <c r="DE1271" s="14"/>
      <c r="DF1271" s="14"/>
      <c r="DG1271" s="14"/>
      <c r="DH1271" s="14"/>
      <c r="DI1271" s="14"/>
      <c r="DJ1271" s="14"/>
      <c r="DK1271" s="14"/>
      <c r="DL1271" s="14"/>
      <c r="DM1271" s="14"/>
      <c r="DN1271" s="14"/>
      <c r="DO1271" s="14"/>
      <c r="DP1271" s="14"/>
      <c r="DQ1271" s="14"/>
      <c r="DR1271" s="14"/>
      <c r="DS1271" s="14"/>
      <c r="DT1271" s="14"/>
      <c r="DU1271" s="14"/>
      <c r="DV1271" s="14"/>
      <c r="DW1271" s="14"/>
      <c r="DX1271" s="14"/>
      <c r="DY1271" s="14"/>
      <c r="DZ1271" s="14"/>
      <c r="EA1271" s="14"/>
      <c r="EB1271" s="14"/>
      <c r="EC1271" s="14"/>
      <c r="ED1271" s="14"/>
      <c r="EE1271" s="14"/>
      <c r="EF1271" s="14"/>
      <c r="EG1271" s="14"/>
      <c r="EH1271" s="14"/>
      <c r="EI1271" s="14"/>
      <c r="EJ1271" s="14"/>
      <c r="EK1271" s="14"/>
      <c r="EL1271" s="14"/>
      <c r="EM1271" s="14"/>
      <c r="EN1271" s="14"/>
      <c r="EO1271" s="14"/>
      <c r="EP1271" s="14"/>
      <c r="EQ1271" s="14"/>
      <c r="ER1271" s="14"/>
      <c r="ES1271" s="14"/>
      <c r="ET1271" s="14"/>
      <c r="EU1271" s="14"/>
      <c r="EV1271" s="14"/>
      <c r="EW1271" s="14"/>
      <c r="EX1271" s="14"/>
      <c r="EY1271" s="14"/>
      <c r="EZ1271" s="14"/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/>
      <c r="FL1271" s="14"/>
      <c r="FM1271" s="14"/>
      <c r="FN1271" s="14"/>
      <c r="FO1271" s="14"/>
      <c r="FP1271" s="14"/>
      <c r="FQ1271" s="14"/>
      <c r="FR1271" s="14"/>
      <c r="FS1271" s="14"/>
      <c r="FT1271" s="14"/>
      <c r="FU1271" s="14"/>
    </row>
    <row r="1272" spans="1:233" ht="13.35" customHeight="1" x14ac:dyDescent="0.2">
      <c r="A1272" s="408"/>
      <c r="B1272" s="183"/>
      <c r="C1272" s="218"/>
      <c r="D1272" s="219"/>
      <c r="E1272" s="14"/>
      <c r="F1272" s="220"/>
      <c r="G1272" s="221"/>
      <c r="H1272" s="224"/>
      <c r="I1272" s="193">
        <v>23</v>
      </c>
      <c r="J1272" s="252" t="s">
        <v>690</v>
      </c>
      <c r="K1272" s="201">
        <v>2000</v>
      </c>
      <c r="L1272" s="213">
        <v>0</v>
      </c>
      <c r="M1272" s="213">
        <v>0</v>
      </c>
      <c r="N1272" s="213">
        <v>0</v>
      </c>
      <c r="O1272" s="213" t="s">
        <v>846</v>
      </c>
      <c r="P1272" s="214">
        <f t="shared" si="393"/>
        <v>0</v>
      </c>
      <c r="Q1272" s="199">
        <f t="shared" si="384"/>
        <v>0</v>
      </c>
      <c r="R1272" s="253"/>
      <c r="S1272" s="252" t="s">
        <v>696</v>
      </c>
      <c r="T1272" s="201">
        <v>2000</v>
      </c>
      <c r="U1272" s="213">
        <v>7</v>
      </c>
      <c r="V1272" s="213">
        <v>10</v>
      </c>
      <c r="W1272" s="254">
        <v>15</v>
      </c>
      <c r="X1272" s="213" t="s">
        <v>847</v>
      </c>
      <c r="Y1272" s="214">
        <f t="shared" si="392"/>
        <v>10.666666666666666</v>
      </c>
      <c r="Z1272" s="199">
        <f t="shared" si="383"/>
        <v>3.506133333333333E-3</v>
      </c>
      <c r="AA1272" s="461"/>
      <c r="AB1272" s="302"/>
      <c r="AC1272" s="486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  <c r="DC1272" s="14"/>
      <c r="DD1272" s="14"/>
      <c r="DE1272" s="14"/>
      <c r="DF1272" s="14"/>
      <c r="DG1272" s="14"/>
      <c r="DH1272" s="14"/>
      <c r="DI1272" s="14"/>
      <c r="DJ1272" s="14"/>
      <c r="DK1272" s="14"/>
      <c r="DL1272" s="14"/>
      <c r="DM1272" s="14"/>
      <c r="DN1272" s="14"/>
      <c r="DO1272" s="14"/>
      <c r="DP1272" s="14"/>
      <c r="DQ1272" s="14"/>
      <c r="DR1272" s="14"/>
      <c r="DS1272" s="14"/>
      <c r="DT1272" s="14"/>
      <c r="DU1272" s="14"/>
      <c r="DV1272" s="14"/>
      <c r="DW1272" s="14"/>
      <c r="DX1272" s="14"/>
      <c r="DY1272" s="14"/>
      <c r="DZ1272" s="14"/>
      <c r="EA1272" s="14"/>
      <c r="EB1272" s="14"/>
      <c r="EC1272" s="14"/>
      <c r="ED1272" s="14"/>
      <c r="EE1272" s="14"/>
      <c r="EF1272" s="14"/>
      <c r="EG1272" s="14"/>
      <c r="EH1272" s="14"/>
      <c r="EI1272" s="14"/>
      <c r="EJ1272" s="14"/>
      <c r="EK1272" s="14"/>
      <c r="EL1272" s="14"/>
      <c r="EM1272" s="14"/>
      <c r="EN1272" s="14"/>
      <c r="EO1272" s="14"/>
      <c r="EP1272" s="14"/>
      <c r="EQ1272" s="14"/>
      <c r="ER1272" s="14"/>
      <c r="ES1272" s="14"/>
      <c r="ET1272" s="14"/>
      <c r="EU1272" s="14"/>
      <c r="EV1272" s="14"/>
      <c r="EW1272" s="14"/>
      <c r="EX1272" s="14"/>
      <c r="EY1272" s="14"/>
      <c r="EZ1272" s="14"/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/>
      <c r="FL1272" s="14"/>
      <c r="FM1272" s="14"/>
      <c r="FN1272" s="14"/>
      <c r="FO1272" s="14"/>
      <c r="FP1272" s="14"/>
      <c r="FQ1272" s="14"/>
      <c r="FR1272" s="14"/>
      <c r="FS1272" s="14"/>
      <c r="FT1272" s="14"/>
      <c r="FU1272" s="14"/>
    </row>
    <row r="1273" spans="1:233" ht="13.35" customHeight="1" thickBot="1" x14ac:dyDescent="0.25">
      <c r="A1273" s="408"/>
      <c r="B1273" s="227"/>
      <c r="C1273" s="228"/>
      <c r="D1273" s="229"/>
      <c r="E1273" s="242"/>
      <c r="F1273" s="255"/>
      <c r="G1273" s="232"/>
      <c r="H1273" s="233"/>
      <c r="I1273" s="256">
        <v>24</v>
      </c>
      <c r="J1273" s="257" t="s">
        <v>690</v>
      </c>
      <c r="K1273" s="235">
        <v>2000</v>
      </c>
      <c r="L1273" s="237">
        <v>0</v>
      </c>
      <c r="M1273" s="237">
        <v>0</v>
      </c>
      <c r="N1273" s="237">
        <v>0</v>
      </c>
      <c r="O1273" s="237" t="s">
        <v>846</v>
      </c>
      <c r="P1273" s="238">
        <f t="shared" si="393"/>
        <v>0</v>
      </c>
      <c r="Q1273" s="239">
        <f t="shared" si="384"/>
        <v>0</v>
      </c>
      <c r="R1273" s="240"/>
      <c r="S1273" s="257" t="s">
        <v>696</v>
      </c>
      <c r="T1273" s="235">
        <v>2000</v>
      </c>
      <c r="U1273" s="237">
        <v>7</v>
      </c>
      <c r="V1273" s="237">
        <v>10</v>
      </c>
      <c r="W1273" s="258">
        <v>15</v>
      </c>
      <c r="X1273" s="237" t="s">
        <v>847</v>
      </c>
      <c r="Y1273" s="238">
        <f t="shared" si="392"/>
        <v>10.666666666666666</v>
      </c>
      <c r="Z1273" s="239">
        <f t="shared" si="383"/>
        <v>3.506133333333333E-3</v>
      </c>
      <c r="AA1273" s="462"/>
      <c r="AB1273" s="302"/>
      <c r="AC1273" s="486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  <c r="DC1273" s="14"/>
      <c r="DD1273" s="14"/>
      <c r="DE1273" s="14"/>
      <c r="DF1273" s="14"/>
      <c r="DG1273" s="14"/>
      <c r="DH1273" s="14"/>
      <c r="DI1273" s="14"/>
      <c r="DJ1273" s="14"/>
      <c r="DK1273" s="14"/>
      <c r="DL1273" s="14"/>
      <c r="DM1273" s="14"/>
      <c r="DN1273" s="14"/>
      <c r="DO1273" s="14"/>
      <c r="DP1273" s="14"/>
      <c r="DQ1273" s="14"/>
      <c r="DR1273" s="14"/>
      <c r="DS1273" s="14"/>
      <c r="DT1273" s="14"/>
      <c r="DU1273" s="14"/>
      <c r="DV1273" s="14"/>
      <c r="DW1273" s="14"/>
      <c r="DX1273" s="14"/>
      <c r="DY1273" s="14"/>
      <c r="DZ1273" s="14"/>
      <c r="EA1273" s="14"/>
      <c r="EB1273" s="14"/>
      <c r="EC1273" s="14"/>
      <c r="ED1273" s="14"/>
      <c r="EE1273" s="14"/>
      <c r="EF1273" s="14"/>
      <c r="EG1273" s="14"/>
      <c r="EH1273" s="14"/>
      <c r="EI1273" s="14"/>
      <c r="EJ1273" s="14"/>
      <c r="EK1273" s="14"/>
      <c r="EL1273" s="14"/>
      <c r="EM1273" s="14"/>
      <c r="EN1273" s="14"/>
      <c r="EO1273" s="14"/>
      <c r="EP1273" s="14"/>
      <c r="EQ1273" s="14"/>
      <c r="ER1273" s="14"/>
      <c r="ES1273" s="14"/>
      <c r="ET1273" s="14"/>
      <c r="EU1273" s="14"/>
      <c r="EV1273" s="14"/>
      <c r="EW1273" s="14"/>
      <c r="EX1273" s="14"/>
      <c r="EY1273" s="14"/>
      <c r="EZ1273" s="14"/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/>
      <c r="FL1273" s="14"/>
      <c r="FM1273" s="14"/>
      <c r="FN1273" s="14"/>
      <c r="FO1273" s="14"/>
      <c r="FP1273" s="14"/>
      <c r="FQ1273" s="14"/>
      <c r="FR1273" s="14"/>
      <c r="FS1273" s="14"/>
      <c r="FT1273" s="14"/>
      <c r="FU1273" s="14"/>
    </row>
    <row r="1274" spans="1:233" s="273" customFormat="1" ht="13.35" customHeight="1" thickBot="1" x14ac:dyDescent="0.25">
      <c r="A1274" s="404" t="s">
        <v>518</v>
      </c>
      <c r="B1274" s="186">
        <v>44859</v>
      </c>
      <c r="C1274" s="270">
        <v>0.79166666666666663</v>
      </c>
      <c r="D1274" s="188">
        <v>0</v>
      </c>
      <c r="E1274" s="189">
        <f t="shared" ref="E1274" si="394">(MAX(L1274:N1274))/K1274/1.44</f>
        <v>9.6111111111111105E-2</v>
      </c>
      <c r="F1274" s="190">
        <f t="shared" ref="F1274" si="395">(MAX(U1274:W1274))/T1274/1.44</f>
        <v>0.18055555555555558</v>
      </c>
      <c r="G1274" s="271" t="s">
        <v>27</v>
      </c>
      <c r="H1274" s="272" t="s">
        <v>28</v>
      </c>
      <c r="I1274" s="272">
        <v>3478</v>
      </c>
      <c r="J1274" s="194" t="s">
        <v>29</v>
      </c>
      <c r="K1274" s="201">
        <v>1250</v>
      </c>
      <c r="L1274" s="249">
        <f>SUM(L1275:L1284)</f>
        <v>127</v>
      </c>
      <c r="M1274" s="249">
        <f t="shared" ref="M1274:N1274" si="396">SUM(M1275:M1284)</f>
        <v>173</v>
      </c>
      <c r="N1274" s="249">
        <f t="shared" si="396"/>
        <v>134</v>
      </c>
      <c r="O1274" s="203" t="s">
        <v>385</v>
      </c>
      <c r="P1274" s="249">
        <f t="shared" si="393"/>
        <v>144.66666666666666</v>
      </c>
      <c r="Q1274" s="199">
        <f t="shared" ref="Q1274:Q1284" si="397">1.73*0.38*P1274/K1274</f>
        <v>7.6083093333333324E-2</v>
      </c>
      <c r="R1274" s="250" t="s">
        <v>31</v>
      </c>
      <c r="S1274" s="200" t="s">
        <v>36</v>
      </c>
      <c r="T1274" s="201">
        <v>1250</v>
      </c>
      <c r="U1274" s="249">
        <f>SUM(U1275:U1284)</f>
        <v>325</v>
      </c>
      <c r="V1274" s="249">
        <f t="shared" ref="V1274:W1274" si="398">SUM(V1275:V1284)</f>
        <v>236</v>
      </c>
      <c r="W1274" s="249">
        <f t="shared" si="398"/>
        <v>275</v>
      </c>
      <c r="X1274" s="203" t="s">
        <v>532</v>
      </c>
      <c r="Y1274" s="249">
        <f t="shared" si="392"/>
        <v>278.66666666666669</v>
      </c>
      <c r="Z1274" s="199">
        <f t="shared" ref="Z1274:Z1284" si="399">1.73*0.38*Y1274/T1274</f>
        <v>0.14655637333333335</v>
      </c>
      <c r="AA1274" s="463" t="s">
        <v>31</v>
      </c>
      <c r="AB1274" s="485">
        <f t="shared" ref="AB1274" si="400">Q1274+Z1274</f>
        <v>0.22263946666666667</v>
      </c>
      <c r="AC1274" s="486">
        <f t="shared" si="387"/>
        <v>971.70066666666662</v>
      </c>
      <c r="AD1274" s="14"/>
      <c r="AE1274" s="14"/>
      <c r="AF1274" s="14"/>
      <c r="AG1274" s="14"/>
      <c r="AH1274" s="14"/>
      <c r="AI1274" s="14"/>
      <c r="AJ1274" s="12"/>
      <c r="AK1274" s="13"/>
      <c r="AL1274" s="14"/>
      <c r="AM1274" s="14"/>
      <c r="AN1274" s="14"/>
      <c r="AO1274" s="14"/>
      <c r="AP1274" s="14"/>
      <c r="AQ1274" s="14"/>
      <c r="AR1274" s="12"/>
      <c r="AS1274" s="13"/>
      <c r="AT1274" s="14"/>
      <c r="AU1274" s="14"/>
      <c r="AV1274" s="14"/>
      <c r="AW1274" s="14"/>
      <c r="AX1274" s="14"/>
      <c r="AY1274" s="14"/>
      <c r="AZ1274" s="12"/>
      <c r="BA1274" s="13"/>
      <c r="BB1274" s="14"/>
      <c r="BC1274" s="14"/>
      <c r="BD1274" s="14"/>
      <c r="BE1274" s="14"/>
      <c r="BF1274" s="14"/>
      <c r="BG1274" s="14"/>
      <c r="BH1274" s="12"/>
      <c r="BI1274" s="13"/>
      <c r="BJ1274" s="14"/>
      <c r="BK1274" s="14"/>
      <c r="BL1274" s="14"/>
      <c r="BM1274" s="14"/>
      <c r="BN1274" s="14"/>
      <c r="BO1274" s="14"/>
      <c r="BP1274" s="12"/>
      <c r="BQ1274" s="13"/>
      <c r="BR1274" s="14"/>
      <c r="BS1274" s="14"/>
      <c r="BT1274" s="14"/>
      <c r="BU1274" s="14"/>
      <c r="BV1274" s="14"/>
      <c r="BW1274" s="14"/>
      <c r="BX1274" s="12"/>
      <c r="BY1274" s="13"/>
      <c r="BZ1274" s="14"/>
      <c r="CA1274" s="14"/>
      <c r="CB1274" s="14"/>
      <c r="CC1274" s="14"/>
      <c r="CD1274" s="14"/>
      <c r="CE1274" s="14"/>
      <c r="CF1274" s="12"/>
      <c r="CG1274" s="13"/>
      <c r="CH1274" s="14"/>
      <c r="CI1274" s="14"/>
      <c r="CJ1274" s="14"/>
      <c r="CK1274" s="14"/>
      <c r="CL1274" s="14"/>
      <c r="CM1274" s="14"/>
      <c r="CN1274" s="12"/>
      <c r="CO1274" s="13"/>
      <c r="CP1274" s="14"/>
      <c r="CQ1274" s="14"/>
      <c r="CR1274" s="14"/>
      <c r="CS1274" s="14"/>
      <c r="CT1274" s="14"/>
      <c r="CU1274" s="14"/>
      <c r="CV1274" s="12"/>
      <c r="CW1274" s="13"/>
      <c r="CX1274" s="14"/>
      <c r="CY1274" s="14"/>
      <c r="CZ1274" s="14"/>
      <c r="DA1274" s="14"/>
      <c r="DB1274" s="14"/>
      <c r="DC1274" s="14"/>
      <c r="DD1274" s="12"/>
      <c r="DE1274" s="13"/>
      <c r="DF1274" s="14"/>
      <c r="DG1274" s="14"/>
      <c r="DH1274" s="14"/>
      <c r="DI1274" s="14"/>
      <c r="DJ1274" s="14"/>
      <c r="DK1274" s="14"/>
      <c r="DL1274" s="12"/>
      <c r="DM1274" s="13"/>
      <c r="DN1274" s="14"/>
      <c r="DO1274" s="14"/>
      <c r="DP1274" s="14"/>
      <c r="DQ1274" s="14"/>
      <c r="DR1274" s="14"/>
      <c r="DS1274" s="14"/>
      <c r="DT1274" s="12"/>
      <c r="DU1274" s="13"/>
      <c r="DV1274" s="14"/>
      <c r="DW1274" s="14"/>
      <c r="DX1274" s="14"/>
      <c r="DY1274" s="14"/>
      <c r="DZ1274" s="14"/>
      <c r="EA1274" s="14"/>
      <c r="EB1274" s="12"/>
      <c r="EC1274" s="13"/>
      <c r="ED1274" s="14"/>
      <c r="EE1274" s="14"/>
      <c r="EF1274" s="14"/>
      <c r="EG1274" s="14"/>
      <c r="EH1274" s="14"/>
      <c r="EI1274" s="13"/>
      <c r="EJ1274" s="13"/>
      <c r="EK1274" s="13"/>
      <c r="EL1274" s="13"/>
      <c r="EM1274" s="13"/>
      <c r="EN1274" s="13"/>
      <c r="EO1274" s="13"/>
      <c r="EP1274" s="13"/>
      <c r="EQ1274" s="13"/>
      <c r="ER1274" s="13"/>
      <c r="ES1274" s="13"/>
      <c r="ET1274" s="13"/>
      <c r="EU1274" s="13"/>
      <c r="EV1274" s="13"/>
      <c r="EW1274" s="13"/>
      <c r="EX1274" s="13"/>
      <c r="EY1274" s="13"/>
      <c r="EZ1274" s="13"/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/>
      <c r="FL1274" s="13"/>
      <c r="FM1274" s="13"/>
      <c r="FN1274" s="13"/>
      <c r="FO1274" s="13"/>
      <c r="FP1274" s="13"/>
      <c r="FQ1274" s="13"/>
      <c r="FR1274" s="13"/>
      <c r="FS1274" s="13"/>
      <c r="FT1274" s="13"/>
      <c r="FU1274" s="13"/>
      <c r="FV1274" s="13"/>
      <c r="FW1274" s="13"/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/>
      <c r="GH1274" s="13"/>
      <c r="GI1274" s="13"/>
      <c r="GJ1274" s="13"/>
      <c r="GK1274" s="13"/>
      <c r="GL1274" s="13"/>
      <c r="GM1274" s="13"/>
      <c r="GN1274" s="13"/>
      <c r="GO1274" s="13"/>
      <c r="GP1274" s="13"/>
      <c r="GQ1274" s="13"/>
      <c r="GR1274" s="13"/>
      <c r="GS1274" s="13"/>
      <c r="GT1274" s="13"/>
      <c r="GU1274" s="13"/>
      <c r="GV1274" s="13"/>
      <c r="GW1274" s="13"/>
      <c r="GX1274" s="13"/>
      <c r="GY1274" s="13"/>
      <c r="GZ1274" s="13"/>
      <c r="HA1274" s="13"/>
      <c r="HB1274" s="13"/>
      <c r="HC1274" s="13"/>
      <c r="HD1274" s="13"/>
      <c r="HE1274" s="13"/>
      <c r="HF1274" s="13"/>
      <c r="HG1274" s="13"/>
      <c r="HH1274" s="13"/>
      <c r="HI1274" s="13"/>
      <c r="HJ1274" s="13"/>
      <c r="HK1274" s="13"/>
      <c r="HL1274" s="13"/>
      <c r="HM1274" s="13"/>
      <c r="HN1274" s="13"/>
      <c r="HO1274" s="13"/>
      <c r="HP1274" s="13"/>
      <c r="HQ1274" s="13"/>
      <c r="HR1274" s="13"/>
      <c r="HS1274" s="13"/>
      <c r="HT1274" s="13"/>
      <c r="HU1274" s="13"/>
      <c r="HV1274" s="13"/>
      <c r="HW1274" s="13"/>
      <c r="HX1274" s="13"/>
      <c r="HY1274" s="13"/>
    </row>
    <row r="1275" spans="1:233" s="14" customFormat="1" ht="12" customHeight="1" x14ac:dyDescent="0.2">
      <c r="A1275" s="405"/>
      <c r="B1275" s="204"/>
      <c r="C1275" s="205"/>
      <c r="D1275" s="219"/>
      <c r="E1275" s="274"/>
      <c r="F1275" s="275"/>
      <c r="G1275" s="221"/>
      <c r="H1275" s="224"/>
      <c r="I1275" s="224">
        <v>1</v>
      </c>
      <c r="J1275" s="276" t="s">
        <v>763</v>
      </c>
      <c r="K1275" s="211">
        <v>1250</v>
      </c>
      <c r="L1275" s="213">
        <v>0</v>
      </c>
      <c r="M1275" s="213">
        <v>0</v>
      </c>
      <c r="N1275" s="213">
        <v>0</v>
      </c>
      <c r="O1275" s="213" t="s">
        <v>385</v>
      </c>
      <c r="P1275" s="214">
        <f t="shared" si="393"/>
        <v>0</v>
      </c>
      <c r="Q1275" s="277">
        <f t="shared" si="397"/>
        <v>0</v>
      </c>
      <c r="R1275" s="278"/>
      <c r="S1275" s="252" t="s">
        <v>523</v>
      </c>
      <c r="T1275" s="211">
        <v>1250</v>
      </c>
      <c r="U1275" s="213">
        <v>0</v>
      </c>
      <c r="V1275" s="213">
        <v>0</v>
      </c>
      <c r="W1275" s="213">
        <v>0</v>
      </c>
      <c r="X1275" s="213" t="s">
        <v>532</v>
      </c>
      <c r="Y1275" s="214">
        <f t="shared" ref="Y1275:Y1285" si="401">(U1275+V1275+W1275)/3</f>
        <v>0</v>
      </c>
      <c r="Z1275" s="277">
        <f t="shared" si="399"/>
        <v>0</v>
      </c>
      <c r="AA1275" s="461"/>
      <c r="AB1275" s="485"/>
      <c r="AC1275" s="486"/>
      <c r="AJ1275" s="12"/>
      <c r="AR1275" s="12"/>
      <c r="AZ1275" s="12"/>
      <c r="BH1275" s="12"/>
      <c r="BP1275" s="12"/>
      <c r="BX1275" s="12"/>
      <c r="CF1275" s="12"/>
      <c r="CN1275" s="12"/>
      <c r="CV1275" s="12"/>
      <c r="DD1275" s="12"/>
      <c r="DL1275" s="12"/>
      <c r="DT1275" s="12"/>
      <c r="EB1275" s="12"/>
    </row>
    <row r="1276" spans="1:233" s="14" customFormat="1" ht="13.35" customHeight="1" x14ac:dyDescent="0.2">
      <c r="A1276" s="405"/>
      <c r="B1276" s="184"/>
      <c r="C1276" s="218"/>
      <c r="D1276" s="219"/>
      <c r="F1276" s="279"/>
      <c r="G1276" s="221"/>
      <c r="H1276" s="224"/>
      <c r="I1276" s="280">
        <v>2</v>
      </c>
      <c r="J1276" s="252" t="s">
        <v>763</v>
      </c>
      <c r="K1276" s="290">
        <v>1250</v>
      </c>
      <c r="L1276" s="213">
        <v>20</v>
      </c>
      <c r="M1276" s="213">
        <v>13</v>
      </c>
      <c r="N1276" s="213">
        <v>13</v>
      </c>
      <c r="O1276" s="203" t="s">
        <v>385</v>
      </c>
      <c r="P1276" s="214">
        <f t="shared" si="393"/>
        <v>15.333333333333334</v>
      </c>
      <c r="Q1276" s="277">
        <f t="shared" si="397"/>
        <v>8.0641066666666678E-3</v>
      </c>
      <c r="R1276" s="278"/>
      <c r="S1276" s="252" t="s">
        <v>523</v>
      </c>
      <c r="T1276" s="211">
        <v>1250</v>
      </c>
      <c r="U1276" s="213">
        <v>17</v>
      </c>
      <c r="V1276" s="213">
        <v>18</v>
      </c>
      <c r="W1276" s="213">
        <v>19</v>
      </c>
      <c r="X1276" s="203" t="s">
        <v>532</v>
      </c>
      <c r="Y1276" s="214">
        <f t="shared" si="401"/>
        <v>18</v>
      </c>
      <c r="Z1276" s="277">
        <f t="shared" si="399"/>
        <v>9.4665600000000006E-3</v>
      </c>
      <c r="AA1276" s="461"/>
      <c r="AB1276" s="302"/>
      <c r="AC1276" s="486"/>
      <c r="AJ1276" s="225"/>
      <c r="AR1276" s="225"/>
      <c r="AZ1276" s="225"/>
      <c r="BH1276" s="225"/>
      <c r="BP1276" s="225"/>
      <c r="BX1276" s="225"/>
      <c r="CF1276" s="225"/>
      <c r="CN1276" s="225"/>
      <c r="CV1276" s="225"/>
      <c r="DD1276" s="225"/>
      <c r="DL1276" s="225"/>
      <c r="DT1276" s="225"/>
      <c r="EB1276" s="225"/>
    </row>
    <row r="1277" spans="1:233" s="14" customFormat="1" ht="13.35" customHeight="1" x14ac:dyDescent="0.2">
      <c r="A1277" s="405"/>
      <c r="B1277" s="184"/>
      <c r="C1277" s="218"/>
      <c r="D1277" s="219"/>
      <c r="E1277" s="281"/>
      <c r="F1277" s="220"/>
      <c r="G1277" s="221"/>
      <c r="H1277" s="224"/>
      <c r="I1277" s="224">
        <v>3</v>
      </c>
      <c r="J1277" s="194" t="s">
        <v>519</v>
      </c>
      <c r="K1277" s="211">
        <v>1250</v>
      </c>
      <c r="L1277" s="213">
        <v>7</v>
      </c>
      <c r="M1277" s="213">
        <v>12</v>
      </c>
      <c r="N1277" s="213">
        <v>9</v>
      </c>
      <c r="O1277" s="213" t="s">
        <v>385</v>
      </c>
      <c r="P1277" s="214">
        <f t="shared" si="393"/>
        <v>9.3333333333333339</v>
      </c>
      <c r="Q1277" s="277">
        <f t="shared" si="397"/>
        <v>4.9085866666666667E-3</v>
      </c>
      <c r="R1277" s="278"/>
      <c r="S1277" s="252" t="s">
        <v>524</v>
      </c>
      <c r="T1277" s="211">
        <v>1250</v>
      </c>
      <c r="U1277" s="213">
        <v>76</v>
      </c>
      <c r="V1277" s="213">
        <v>43</v>
      </c>
      <c r="W1277" s="213">
        <v>49</v>
      </c>
      <c r="X1277" s="213" t="s">
        <v>532</v>
      </c>
      <c r="Y1277" s="214">
        <f t="shared" si="401"/>
        <v>56</v>
      </c>
      <c r="Z1277" s="277">
        <f t="shared" si="399"/>
        <v>2.9451519999999998E-2</v>
      </c>
      <c r="AA1277" s="461"/>
      <c r="AB1277" s="302"/>
      <c r="AC1277" s="486"/>
      <c r="AJ1277" s="225"/>
      <c r="AR1277" s="225"/>
      <c r="AZ1277" s="225"/>
      <c r="BH1277" s="225"/>
      <c r="BP1277" s="225"/>
      <c r="BX1277" s="225"/>
      <c r="CF1277" s="225"/>
      <c r="CN1277" s="225"/>
      <c r="CV1277" s="225"/>
      <c r="DD1277" s="225"/>
      <c r="DL1277" s="225"/>
      <c r="DT1277" s="225"/>
      <c r="EB1277" s="225"/>
    </row>
    <row r="1278" spans="1:233" s="14" customFormat="1" ht="13.35" customHeight="1" x14ac:dyDescent="0.2">
      <c r="A1278" s="405"/>
      <c r="B1278" s="184"/>
      <c r="C1278" s="218"/>
      <c r="D1278" s="219"/>
      <c r="E1278" s="281"/>
      <c r="F1278" s="220"/>
      <c r="G1278" s="221"/>
      <c r="H1278" s="224"/>
      <c r="I1278" s="224">
        <v>4</v>
      </c>
      <c r="J1278" s="252" t="s">
        <v>519</v>
      </c>
      <c r="K1278" s="211">
        <v>1250</v>
      </c>
      <c r="L1278" s="213">
        <v>0</v>
      </c>
      <c r="M1278" s="213">
        <v>0</v>
      </c>
      <c r="N1278" s="213">
        <v>0</v>
      </c>
      <c r="O1278" s="203" t="s">
        <v>385</v>
      </c>
      <c r="P1278" s="214">
        <f t="shared" si="393"/>
        <v>0</v>
      </c>
      <c r="Q1278" s="277">
        <f t="shared" si="397"/>
        <v>0</v>
      </c>
      <c r="R1278" s="278"/>
      <c r="S1278" s="252" t="s">
        <v>524</v>
      </c>
      <c r="T1278" s="211">
        <v>1250</v>
      </c>
      <c r="U1278" s="213">
        <v>76</v>
      </c>
      <c r="V1278" s="213">
        <v>43</v>
      </c>
      <c r="W1278" s="213">
        <v>49</v>
      </c>
      <c r="X1278" s="203" t="s">
        <v>532</v>
      </c>
      <c r="Y1278" s="214">
        <f t="shared" si="401"/>
        <v>56</v>
      </c>
      <c r="Z1278" s="277">
        <f t="shared" si="399"/>
        <v>2.9451519999999998E-2</v>
      </c>
      <c r="AA1278" s="461"/>
      <c r="AB1278" s="302"/>
      <c r="AC1278" s="486"/>
      <c r="AJ1278" s="225"/>
      <c r="AR1278" s="225"/>
      <c r="AZ1278" s="225"/>
      <c r="BH1278" s="225"/>
      <c r="BP1278" s="225"/>
      <c r="BX1278" s="225"/>
      <c r="CF1278" s="225"/>
      <c r="CN1278" s="225"/>
      <c r="CV1278" s="225"/>
      <c r="DD1278" s="225"/>
      <c r="DL1278" s="225"/>
      <c r="DT1278" s="225"/>
      <c r="EB1278" s="225"/>
    </row>
    <row r="1279" spans="1:233" s="242" customFormat="1" ht="13.35" customHeight="1" thickBot="1" x14ac:dyDescent="0.25">
      <c r="A1279" s="405"/>
      <c r="B1279" s="183"/>
      <c r="C1279" s="218"/>
      <c r="D1279" s="219"/>
      <c r="E1279" s="281"/>
      <c r="F1279" s="220"/>
      <c r="G1279" s="208"/>
      <c r="H1279" s="209"/>
      <c r="I1279" s="209">
        <v>5</v>
      </c>
      <c r="J1279" s="252" t="s">
        <v>520</v>
      </c>
      <c r="K1279" s="216">
        <v>1250</v>
      </c>
      <c r="L1279" s="282">
        <v>16</v>
      </c>
      <c r="M1279" s="282">
        <v>20</v>
      </c>
      <c r="N1279" s="282">
        <v>20</v>
      </c>
      <c r="O1279" s="213" t="s">
        <v>385</v>
      </c>
      <c r="P1279" s="283">
        <f t="shared" si="393"/>
        <v>18.666666666666668</v>
      </c>
      <c r="Q1279" s="284">
        <f t="shared" si="397"/>
        <v>9.8171733333333334E-3</v>
      </c>
      <c r="R1279" s="215"/>
      <c r="S1279" s="252" t="s">
        <v>525</v>
      </c>
      <c r="T1279" s="216">
        <v>1250</v>
      </c>
      <c r="U1279" s="282">
        <v>0</v>
      </c>
      <c r="V1279" s="282">
        <v>0</v>
      </c>
      <c r="W1279" s="282">
        <v>0</v>
      </c>
      <c r="X1279" s="213" t="s">
        <v>532</v>
      </c>
      <c r="Y1279" s="283">
        <f t="shared" si="401"/>
        <v>0</v>
      </c>
      <c r="Z1279" s="284">
        <f t="shared" si="399"/>
        <v>0</v>
      </c>
      <c r="AA1279" s="464"/>
      <c r="AB1279" s="485"/>
      <c r="AC1279" s="486"/>
      <c r="AD1279" s="14"/>
      <c r="AE1279" s="14"/>
      <c r="AF1279" s="14"/>
      <c r="AG1279" s="14"/>
      <c r="AH1279" s="14"/>
      <c r="AI1279" s="14"/>
      <c r="AJ1279" s="12"/>
      <c r="AK1279" s="14"/>
      <c r="AL1279" s="14"/>
      <c r="AM1279" s="14"/>
      <c r="AN1279" s="14"/>
      <c r="AO1279" s="14"/>
      <c r="AP1279" s="14"/>
      <c r="AQ1279" s="14"/>
      <c r="AR1279" s="12"/>
      <c r="AS1279" s="14"/>
      <c r="AT1279" s="14"/>
      <c r="AU1279" s="14"/>
      <c r="AV1279" s="14"/>
      <c r="AW1279" s="14"/>
      <c r="AX1279" s="14"/>
      <c r="AY1279" s="14"/>
      <c r="AZ1279" s="12"/>
      <c r="BA1279" s="14"/>
      <c r="BB1279" s="14"/>
      <c r="BC1279" s="14"/>
      <c r="BD1279" s="14"/>
      <c r="BE1279" s="14"/>
      <c r="BF1279" s="14"/>
      <c r="BG1279" s="14"/>
      <c r="BH1279" s="12"/>
      <c r="BI1279" s="14"/>
      <c r="BJ1279" s="14"/>
      <c r="BK1279" s="14"/>
      <c r="BL1279" s="14"/>
      <c r="BM1279" s="14"/>
      <c r="BN1279" s="14"/>
      <c r="BO1279" s="14"/>
      <c r="BP1279" s="12"/>
      <c r="BQ1279" s="14"/>
      <c r="BR1279" s="14"/>
      <c r="BS1279" s="14"/>
      <c r="BT1279" s="14"/>
      <c r="BU1279" s="14"/>
      <c r="BV1279" s="14"/>
      <c r="BW1279" s="14"/>
      <c r="BX1279" s="12"/>
      <c r="BY1279" s="14"/>
      <c r="BZ1279" s="14"/>
      <c r="CA1279" s="14"/>
      <c r="CB1279" s="14"/>
      <c r="CC1279" s="14"/>
      <c r="CD1279" s="14"/>
      <c r="CE1279" s="14"/>
      <c r="CF1279" s="12"/>
      <c r="CG1279" s="14"/>
      <c r="CH1279" s="14"/>
      <c r="CI1279" s="14"/>
      <c r="CJ1279" s="14"/>
      <c r="CK1279" s="14"/>
      <c r="CL1279" s="14"/>
      <c r="CM1279" s="14"/>
      <c r="CN1279" s="12"/>
      <c r="CO1279" s="14"/>
      <c r="CP1279" s="14"/>
      <c r="CQ1279" s="14"/>
      <c r="CR1279" s="14"/>
      <c r="CS1279" s="14"/>
      <c r="CT1279" s="14"/>
      <c r="CU1279" s="14"/>
      <c r="CV1279" s="12"/>
      <c r="CW1279" s="14"/>
      <c r="CX1279" s="14"/>
      <c r="CY1279" s="14"/>
      <c r="CZ1279" s="14"/>
      <c r="DA1279" s="14"/>
      <c r="DB1279" s="14"/>
      <c r="DC1279" s="14"/>
      <c r="DD1279" s="12"/>
      <c r="DE1279" s="14"/>
      <c r="DF1279" s="14"/>
      <c r="DG1279" s="14"/>
      <c r="DH1279" s="14"/>
      <c r="DI1279" s="14"/>
      <c r="DJ1279" s="14"/>
      <c r="DK1279" s="14"/>
      <c r="DL1279" s="12"/>
      <c r="DM1279" s="14"/>
      <c r="DN1279" s="14"/>
      <c r="DO1279" s="14"/>
      <c r="DP1279" s="14"/>
      <c r="DQ1279" s="14"/>
      <c r="DR1279" s="14"/>
      <c r="DS1279" s="14"/>
      <c r="DT1279" s="12"/>
      <c r="DU1279" s="14"/>
      <c r="DV1279" s="14"/>
      <c r="DW1279" s="14"/>
      <c r="DX1279" s="14"/>
      <c r="DY1279" s="14"/>
      <c r="DZ1279" s="14"/>
      <c r="EA1279" s="14"/>
      <c r="EB1279" s="12"/>
      <c r="EC1279" s="14"/>
      <c r="ED1279" s="14"/>
      <c r="EE1279" s="14"/>
      <c r="EF1279" s="14"/>
      <c r="EG1279" s="14"/>
      <c r="EH1279" s="14"/>
      <c r="EI1279" s="14"/>
      <c r="EJ1279" s="14"/>
      <c r="EK1279" s="14"/>
      <c r="EL1279" s="14"/>
      <c r="EM1279" s="14"/>
      <c r="EN1279" s="14"/>
      <c r="EO1279" s="14"/>
      <c r="EP1279" s="14"/>
      <c r="EQ1279" s="14"/>
      <c r="ER1279" s="14"/>
      <c r="ES1279" s="14"/>
      <c r="ET1279" s="14"/>
      <c r="EU1279" s="14"/>
      <c r="EV1279" s="14"/>
      <c r="EW1279" s="14"/>
      <c r="EX1279" s="14"/>
      <c r="EY1279" s="14"/>
      <c r="EZ1279" s="14"/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/>
      <c r="FL1279" s="14"/>
      <c r="FM1279" s="14"/>
      <c r="FN1279" s="14"/>
      <c r="FO1279" s="14"/>
      <c r="FP1279" s="14"/>
      <c r="FQ1279" s="14"/>
      <c r="FR1279" s="14"/>
      <c r="FS1279" s="14"/>
      <c r="FT1279" s="14"/>
      <c r="FU1279" s="14"/>
      <c r="FV1279" s="14"/>
      <c r="FW1279" s="14"/>
      <c r="FX1279" s="14"/>
      <c r="FY1279" s="14"/>
      <c r="FZ1279" s="14"/>
      <c r="GA1279" s="14"/>
      <c r="GB1279" s="14"/>
      <c r="GC1279" s="14"/>
      <c r="GD1279" s="14"/>
      <c r="GE1279" s="14"/>
      <c r="GF1279" s="14"/>
      <c r="GG1279" s="14"/>
      <c r="GH1279" s="14"/>
      <c r="GI1279" s="14"/>
      <c r="GJ1279" s="14"/>
      <c r="GK1279" s="14"/>
      <c r="GL1279" s="14"/>
      <c r="GM1279" s="14"/>
      <c r="GN1279" s="14"/>
      <c r="GO1279" s="14"/>
      <c r="GP1279" s="14"/>
      <c r="GQ1279" s="14"/>
      <c r="GR1279" s="14"/>
      <c r="GS1279" s="14"/>
      <c r="GT1279" s="14"/>
      <c r="GU1279" s="14"/>
      <c r="GV1279" s="14"/>
      <c r="GW1279" s="14"/>
      <c r="GX1279" s="14"/>
      <c r="GY1279" s="14"/>
      <c r="GZ1279" s="14"/>
      <c r="HA1279" s="14"/>
      <c r="HB1279" s="14"/>
      <c r="HC1279" s="14"/>
      <c r="HD1279" s="14"/>
      <c r="HE1279" s="14"/>
      <c r="HF1279" s="14"/>
      <c r="HG1279" s="14"/>
      <c r="HH1279" s="14"/>
      <c r="HI1279" s="14"/>
      <c r="HJ1279" s="14"/>
      <c r="HK1279" s="14"/>
      <c r="HL1279" s="14"/>
      <c r="HM1279" s="14"/>
      <c r="HN1279" s="14"/>
      <c r="HO1279" s="14"/>
      <c r="HP1279" s="14"/>
      <c r="HQ1279" s="14"/>
      <c r="HR1279" s="14"/>
      <c r="HS1279" s="14"/>
      <c r="HT1279" s="14"/>
      <c r="HU1279" s="14"/>
      <c r="HV1279" s="14"/>
      <c r="HW1279" s="14"/>
      <c r="HX1279" s="14"/>
      <c r="HY1279" s="14"/>
    </row>
    <row r="1280" spans="1:233" ht="13.35" customHeight="1" x14ac:dyDescent="0.2">
      <c r="A1280" s="405"/>
      <c r="B1280" s="184"/>
      <c r="C1280" s="218"/>
      <c r="D1280" s="219"/>
      <c r="E1280" s="281"/>
      <c r="F1280" s="220"/>
      <c r="G1280" s="285"/>
      <c r="H1280" s="286"/>
      <c r="I1280" s="224">
        <v>6</v>
      </c>
      <c r="J1280" s="252" t="s">
        <v>520</v>
      </c>
      <c r="K1280" s="211">
        <v>1250</v>
      </c>
      <c r="L1280" s="282">
        <v>16</v>
      </c>
      <c r="M1280" s="282">
        <v>20</v>
      </c>
      <c r="N1280" s="282">
        <v>20</v>
      </c>
      <c r="O1280" s="203" t="s">
        <v>385</v>
      </c>
      <c r="P1280" s="214">
        <f t="shared" si="393"/>
        <v>18.666666666666668</v>
      </c>
      <c r="Q1280" s="277">
        <f t="shared" si="397"/>
        <v>9.8171733333333334E-3</v>
      </c>
      <c r="R1280" s="268"/>
      <c r="S1280" s="252" t="s">
        <v>525</v>
      </c>
      <c r="T1280" s="211">
        <v>1250</v>
      </c>
      <c r="U1280" s="282">
        <v>0</v>
      </c>
      <c r="V1280" s="282">
        <v>0</v>
      </c>
      <c r="W1280" s="282">
        <v>0</v>
      </c>
      <c r="X1280" s="203" t="s">
        <v>532</v>
      </c>
      <c r="Y1280" s="213">
        <f t="shared" si="401"/>
        <v>0</v>
      </c>
      <c r="Z1280" s="277">
        <f t="shared" si="399"/>
        <v>0</v>
      </c>
      <c r="AA1280" s="461"/>
      <c r="AB1280" s="485"/>
      <c r="AC1280" s="486"/>
    </row>
    <row r="1281" spans="1:233" ht="13.35" customHeight="1" x14ac:dyDescent="0.2">
      <c r="A1281" s="405"/>
      <c r="B1281" s="184"/>
      <c r="C1281" s="218"/>
      <c r="D1281" s="219"/>
      <c r="E1281" s="281"/>
      <c r="F1281" s="220"/>
      <c r="G1281" s="285"/>
      <c r="H1281" s="286"/>
      <c r="I1281" s="209">
        <v>7</v>
      </c>
      <c r="J1281" s="252" t="s">
        <v>521</v>
      </c>
      <c r="K1281" s="216">
        <v>1250</v>
      </c>
      <c r="L1281" s="213">
        <v>21</v>
      </c>
      <c r="M1281" s="213">
        <v>40</v>
      </c>
      <c r="N1281" s="213">
        <v>36</v>
      </c>
      <c r="O1281" s="213" t="s">
        <v>385</v>
      </c>
      <c r="P1281" s="214">
        <f t="shared" si="393"/>
        <v>32.333333333333336</v>
      </c>
      <c r="Q1281" s="284">
        <f t="shared" si="397"/>
        <v>1.7004746666666667E-2</v>
      </c>
      <c r="R1281" s="268"/>
      <c r="S1281" s="252" t="s">
        <v>526</v>
      </c>
      <c r="T1281" s="216">
        <v>1250</v>
      </c>
      <c r="U1281" s="213">
        <v>17</v>
      </c>
      <c r="V1281" s="213">
        <v>19</v>
      </c>
      <c r="W1281" s="213">
        <v>20</v>
      </c>
      <c r="X1281" s="213" t="s">
        <v>532</v>
      </c>
      <c r="Y1281" s="214">
        <f t="shared" si="401"/>
        <v>18.666666666666668</v>
      </c>
      <c r="Z1281" s="277">
        <f t="shared" si="399"/>
        <v>9.8171733333333334E-3</v>
      </c>
      <c r="AA1281" s="461"/>
      <c r="AB1281" s="485"/>
      <c r="AC1281" s="486"/>
    </row>
    <row r="1282" spans="1:233" ht="13.35" customHeight="1" x14ac:dyDescent="0.2">
      <c r="A1282" s="405"/>
      <c r="B1282" s="184"/>
      <c r="C1282" s="218"/>
      <c r="D1282" s="219"/>
      <c r="E1282" s="281"/>
      <c r="F1282" s="220"/>
      <c r="G1282" s="285"/>
      <c r="H1282" s="286"/>
      <c r="I1282" s="224">
        <v>8</v>
      </c>
      <c r="J1282" s="252" t="s">
        <v>521</v>
      </c>
      <c r="K1282" s="211">
        <v>1250</v>
      </c>
      <c r="L1282" s="213">
        <v>21</v>
      </c>
      <c r="M1282" s="213">
        <v>40</v>
      </c>
      <c r="N1282" s="213">
        <v>36</v>
      </c>
      <c r="O1282" s="203" t="s">
        <v>385</v>
      </c>
      <c r="P1282" s="214">
        <f t="shared" si="393"/>
        <v>32.333333333333336</v>
      </c>
      <c r="Q1282" s="277">
        <f t="shared" si="397"/>
        <v>1.7004746666666667E-2</v>
      </c>
      <c r="R1282" s="268"/>
      <c r="S1282" s="252" t="s">
        <v>526</v>
      </c>
      <c r="T1282" s="211">
        <v>1250</v>
      </c>
      <c r="U1282" s="213">
        <v>17</v>
      </c>
      <c r="V1282" s="213">
        <v>19</v>
      </c>
      <c r="W1282" s="213">
        <v>20</v>
      </c>
      <c r="X1282" s="203" t="s">
        <v>532</v>
      </c>
      <c r="Y1282" s="214">
        <f t="shared" si="401"/>
        <v>18.666666666666668</v>
      </c>
      <c r="Z1282" s="277">
        <f t="shared" si="399"/>
        <v>9.8171733333333334E-3</v>
      </c>
      <c r="AA1282" s="461"/>
      <c r="AB1282" s="485"/>
      <c r="AC1282" s="486"/>
    </row>
    <row r="1283" spans="1:233" ht="13.35" customHeight="1" x14ac:dyDescent="0.2">
      <c r="A1283" s="405"/>
      <c r="B1283" s="184"/>
      <c r="C1283" s="218"/>
      <c r="D1283" s="219"/>
      <c r="E1283" s="281"/>
      <c r="F1283" s="220"/>
      <c r="G1283" s="285"/>
      <c r="H1283" s="286"/>
      <c r="I1283" s="209">
        <v>9</v>
      </c>
      <c r="J1283" s="252" t="s">
        <v>522</v>
      </c>
      <c r="K1283" s="216">
        <v>1250</v>
      </c>
      <c r="L1283" s="213">
        <v>13</v>
      </c>
      <c r="M1283" s="213">
        <v>14</v>
      </c>
      <c r="N1283" s="213">
        <v>0</v>
      </c>
      <c r="O1283" s="213" t="s">
        <v>385</v>
      </c>
      <c r="P1283" s="214">
        <f t="shared" si="393"/>
        <v>9</v>
      </c>
      <c r="Q1283" s="284">
        <f t="shared" si="397"/>
        <v>4.7332800000000003E-3</v>
      </c>
      <c r="R1283" s="268"/>
      <c r="S1283" s="291" t="s">
        <v>527</v>
      </c>
      <c r="T1283" s="216">
        <v>1250</v>
      </c>
      <c r="U1283" s="213">
        <v>61</v>
      </c>
      <c r="V1283" s="213">
        <v>47</v>
      </c>
      <c r="W1283" s="213">
        <v>59</v>
      </c>
      <c r="X1283" s="213" t="s">
        <v>532</v>
      </c>
      <c r="Y1283" s="214">
        <f t="shared" si="401"/>
        <v>55.666666666666664</v>
      </c>
      <c r="Z1283" s="277">
        <f t="shared" si="399"/>
        <v>2.9276213333333335E-2</v>
      </c>
      <c r="AA1283" s="461"/>
      <c r="AB1283" s="485"/>
      <c r="AC1283" s="486"/>
    </row>
    <row r="1284" spans="1:233" ht="13.35" customHeight="1" thickBot="1" x14ac:dyDescent="0.25">
      <c r="A1284" s="406"/>
      <c r="B1284" s="185"/>
      <c r="C1284" s="228"/>
      <c r="D1284" s="229"/>
      <c r="E1284" s="287"/>
      <c r="F1284" s="255"/>
      <c r="G1284" s="288"/>
      <c r="H1284" s="289"/>
      <c r="I1284" s="233">
        <v>10</v>
      </c>
      <c r="J1284" s="257" t="s">
        <v>522</v>
      </c>
      <c r="K1284" s="235">
        <v>1250</v>
      </c>
      <c r="L1284" s="237">
        <v>13</v>
      </c>
      <c r="M1284" s="237">
        <v>14</v>
      </c>
      <c r="N1284" s="237">
        <v>0</v>
      </c>
      <c r="O1284" s="237" t="s">
        <v>385</v>
      </c>
      <c r="P1284" s="238">
        <f t="shared" si="393"/>
        <v>9</v>
      </c>
      <c r="Q1284" s="239">
        <f t="shared" si="397"/>
        <v>4.7332800000000003E-3</v>
      </c>
      <c r="R1284" s="269"/>
      <c r="S1284" s="257" t="s">
        <v>527</v>
      </c>
      <c r="T1284" s="235">
        <v>1250</v>
      </c>
      <c r="U1284" s="237">
        <v>61</v>
      </c>
      <c r="V1284" s="237">
        <v>47</v>
      </c>
      <c r="W1284" s="237">
        <v>59</v>
      </c>
      <c r="X1284" s="237" t="s">
        <v>532</v>
      </c>
      <c r="Y1284" s="238">
        <f t="shared" si="401"/>
        <v>55.666666666666664</v>
      </c>
      <c r="Z1284" s="239">
        <f t="shared" si="399"/>
        <v>2.9276213333333335E-2</v>
      </c>
      <c r="AA1284" s="462"/>
      <c r="AB1284" s="485"/>
      <c r="AC1284" s="486"/>
    </row>
    <row r="1285" spans="1:233" s="273" customFormat="1" ht="13.35" customHeight="1" thickBot="1" x14ac:dyDescent="0.25">
      <c r="A1285" s="456" t="s">
        <v>836</v>
      </c>
      <c r="B1285" s="186">
        <v>44984</v>
      </c>
      <c r="C1285" s="270">
        <v>0.89583333333333337</v>
      </c>
      <c r="D1285" s="188">
        <v>-4</v>
      </c>
      <c r="E1285" s="189">
        <f t="shared" ref="E1285" si="402">(MAX(L1285:N1285))/K1285/1.44</f>
        <v>1.240079365079365E-3</v>
      </c>
      <c r="F1285" s="190">
        <f t="shared" ref="F1285" si="403">(MAX(U1285:W1285))/T1285/1.44</f>
        <v>0.20833333333333334</v>
      </c>
      <c r="G1285" s="271" t="s">
        <v>172</v>
      </c>
      <c r="H1285" s="272" t="s">
        <v>28</v>
      </c>
      <c r="I1285" s="272">
        <v>12932</v>
      </c>
      <c r="J1285" s="194" t="s">
        <v>29</v>
      </c>
      <c r="K1285" s="201">
        <v>560</v>
      </c>
      <c r="L1285" s="249">
        <f>SUM(L1286:L1288)</f>
        <v>1</v>
      </c>
      <c r="M1285" s="249">
        <f>SUM(M1286:M1288)</f>
        <v>1</v>
      </c>
      <c r="N1285" s="249">
        <f>SUM(N1286:N1288)</f>
        <v>1</v>
      </c>
      <c r="O1285" s="203" t="s">
        <v>429</v>
      </c>
      <c r="P1285" s="249">
        <f t="shared" ref="P1285:P1288" si="404">(L1285+M1285+N1285)/3</f>
        <v>1</v>
      </c>
      <c r="Q1285" s="199">
        <f t="shared" ref="Q1285:Q1288" si="405">1.73*0.38*P1285/K1285</f>
        <v>1.1739285714285714E-3</v>
      </c>
      <c r="R1285" s="250" t="s">
        <v>31</v>
      </c>
      <c r="S1285" s="200" t="s">
        <v>36</v>
      </c>
      <c r="T1285" s="201">
        <v>1000</v>
      </c>
      <c r="U1285" s="249">
        <f>SUM(U1286:U1288)</f>
        <v>292</v>
      </c>
      <c r="V1285" s="249">
        <f>SUM(V1286:V1288)</f>
        <v>276</v>
      </c>
      <c r="W1285" s="249">
        <f>SUM(W1286:W1288)</f>
        <v>300</v>
      </c>
      <c r="X1285" s="203" t="s">
        <v>429</v>
      </c>
      <c r="Y1285" s="249">
        <f t="shared" si="401"/>
        <v>289.33333333333331</v>
      </c>
      <c r="Z1285" s="199">
        <f t="shared" ref="Z1285:Z1287" si="406">1.73*0.38*Y1285/T1285</f>
        <v>0.19020773333333332</v>
      </c>
      <c r="AA1285" s="463" t="s">
        <v>31</v>
      </c>
      <c r="AB1285" s="485">
        <f t="shared" ref="AB1285" si="407">Q1285+Z1285</f>
        <v>0.19138166190476188</v>
      </c>
      <c r="AC1285" s="486">
        <f t="shared" si="387"/>
        <v>808.61833809523807</v>
      </c>
      <c r="AD1285" s="14"/>
      <c r="AE1285" s="14"/>
      <c r="AF1285" s="14"/>
      <c r="AG1285" s="14"/>
      <c r="AH1285" s="14"/>
      <c r="AI1285" s="14"/>
      <c r="AJ1285" s="12"/>
      <c r="AK1285" s="13"/>
      <c r="AL1285" s="14"/>
      <c r="AM1285" s="14"/>
      <c r="AN1285" s="14"/>
      <c r="AO1285" s="14"/>
      <c r="AP1285" s="14"/>
      <c r="AQ1285" s="14"/>
      <c r="AR1285" s="12"/>
      <c r="AS1285" s="13"/>
      <c r="AT1285" s="14"/>
      <c r="AU1285" s="14"/>
      <c r="AV1285" s="14"/>
      <c r="AW1285" s="14"/>
      <c r="AX1285" s="14"/>
      <c r="AY1285" s="14"/>
      <c r="AZ1285" s="12"/>
      <c r="BA1285" s="13"/>
      <c r="BB1285" s="14"/>
      <c r="BC1285" s="14"/>
      <c r="BD1285" s="14"/>
      <c r="BE1285" s="14"/>
      <c r="BF1285" s="14"/>
      <c r="BG1285" s="14"/>
      <c r="BH1285" s="12"/>
      <c r="BI1285" s="13"/>
      <c r="BJ1285" s="14"/>
      <c r="BK1285" s="14"/>
      <c r="BL1285" s="14"/>
      <c r="BM1285" s="14"/>
      <c r="BN1285" s="14"/>
      <c r="BO1285" s="14"/>
      <c r="BP1285" s="12"/>
      <c r="BQ1285" s="13"/>
      <c r="BR1285" s="14"/>
      <c r="BS1285" s="14"/>
      <c r="BT1285" s="14"/>
      <c r="BU1285" s="14"/>
      <c r="BV1285" s="14"/>
      <c r="BW1285" s="14"/>
      <c r="BX1285" s="12"/>
      <c r="BY1285" s="13"/>
      <c r="BZ1285" s="14"/>
      <c r="CA1285" s="14"/>
      <c r="CB1285" s="14"/>
      <c r="CC1285" s="14"/>
      <c r="CD1285" s="14"/>
      <c r="CE1285" s="14"/>
      <c r="CF1285" s="12"/>
      <c r="CG1285" s="13"/>
      <c r="CH1285" s="14"/>
      <c r="CI1285" s="14"/>
      <c r="CJ1285" s="14"/>
      <c r="CK1285" s="14"/>
      <c r="CL1285" s="14"/>
      <c r="CM1285" s="14"/>
      <c r="CN1285" s="12"/>
      <c r="CO1285" s="13"/>
      <c r="CP1285" s="14"/>
      <c r="CQ1285" s="14"/>
      <c r="CR1285" s="14"/>
      <c r="CS1285" s="14"/>
      <c r="CT1285" s="14"/>
      <c r="CU1285" s="14"/>
      <c r="CV1285" s="12"/>
      <c r="CW1285" s="13"/>
      <c r="CX1285" s="14"/>
      <c r="CY1285" s="14"/>
      <c r="CZ1285" s="14"/>
      <c r="DA1285" s="14"/>
      <c r="DB1285" s="14"/>
      <c r="DC1285" s="14"/>
      <c r="DD1285" s="12"/>
      <c r="DE1285" s="13"/>
      <c r="DF1285" s="14"/>
      <c r="DG1285" s="14"/>
      <c r="DH1285" s="14"/>
      <c r="DI1285" s="14"/>
      <c r="DJ1285" s="14"/>
      <c r="DK1285" s="14"/>
      <c r="DL1285" s="12"/>
      <c r="DM1285" s="13"/>
      <c r="DN1285" s="14"/>
      <c r="DO1285" s="14"/>
      <c r="DP1285" s="14"/>
      <c r="DQ1285" s="14"/>
      <c r="DR1285" s="14"/>
      <c r="DS1285" s="14"/>
      <c r="DT1285" s="12"/>
      <c r="DU1285" s="13"/>
      <c r="DV1285" s="14"/>
      <c r="DW1285" s="14"/>
      <c r="DX1285" s="14"/>
      <c r="DY1285" s="14"/>
      <c r="DZ1285" s="14"/>
      <c r="EA1285" s="14"/>
      <c r="EB1285" s="12"/>
      <c r="EC1285" s="13"/>
      <c r="ED1285" s="14"/>
      <c r="EE1285" s="14"/>
      <c r="EF1285" s="14"/>
      <c r="EG1285" s="14"/>
      <c r="EH1285" s="14"/>
      <c r="EI1285" s="13"/>
      <c r="EJ1285" s="13"/>
      <c r="EK1285" s="13"/>
      <c r="EL1285" s="13"/>
      <c r="EM1285" s="13"/>
      <c r="EN1285" s="13"/>
      <c r="EO1285" s="13"/>
      <c r="EP1285" s="13"/>
      <c r="EQ1285" s="13"/>
      <c r="ER1285" s="13"/>
      <c r="ES1285" s="13"/>
      <c r="ET1285" s="13"/>
      <c r="EU1285" s="13"/>
      <c r="EV1285" s="13"/>
      <c r="EW1285" s="13"/>
      <c r="EX1285" s="13"/>
      <c r="EY1285" s="13"/>
      <c r="EZ1285" s="13"/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/>
      <c r="FL1285" s="13"/>
      <c r="FM1285" s="13"/>
      <c r="FN1285" s="13"/>
      <c r="FO1285" s="13"/>
      <c r="FP1285" s="13"/>
      <c r="FQ1285" s="13"/>
      <c r="FR1285" s="13"/>
      <c r="FS1285" s="13"/>
      <c r="FT1285" s="13"/>
      <c r="FU1285" s="13"/>
      <c r="FV1285" s="13"/>
      <c r="FW1285" s="13"/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/>
      <c r="GH1285" s="13"/>
      <c r="GI1285" s="13"/>
      <c r="GJ1285" s="13"/>
      <c r="GK1285" s="13"/>
      <c r="GL1285" s="13"/>
      <c r="GM1285" s="13"/>
      <c r="GN1285" s="13"/>
      <c r="GO1285" s="13"/>
      <c r="GP1285" s="13"/>
      <c r="GQ1285" s="13"/>
      <c r="GR1285" s="13"/>
      <c r="GS1285" s="13"/>
      <c r="GT1285" s="13"/>
      <c r="GU1285" s="13"/>
      <c r="GV1285" s="13"/>
      <c r="GW1285" s="13"/>
      <c r="GX1285" s="13"/>
      <c r="GY1285" s="13"/>
      <c r="GZ1285" s="13"/>
      <c r="HA1285" s="13"/>
      <c r="HB1285" s="13"/>
      <c r="HC1285" s="13"/>
      <c r="HD1285" s="13"/>
      <c r="HE1285" s="13"/>
      <c r="HF1285" s="13"/>
      <c r="HG1285" s="13"/>
      <c r="HH1285" s="13"/>
      <c r="HI1285" s="13"/>
      <c r="HJ1285" s="13"/>
      <c r="HK1285" s="13"/>
      <c r="HL1285" s="13"/>
      <c r="HM1285" s="13"/>
      <c r="HN1285" s="13"/>
      <c r="HO1285" s="13"/>
      <c r="HP1285" s="13"/>
      <c r="HQ1285" s="13"/>
      <c r="HR1285" s="13"/>
      <c r="HS1285" s="13"/>
      <c r="HT1285" s="13"/>
      <c r="HU1285" s="13"/>
      <c r="HV1285" s="13"/>
      <c r="HW1285" s="13"/>
      <c r="HX1285" s="13"/>
      <c r="HY1285" s="13"/>
    </row>
    <row r="1286" spans="1:233" s="14" customFormat="1" ht="12" customHeight="1" x14ac:dyDescent="0.2">
      <c r="A1286" s="405"/>
      <c r="B1286" s="204"/>
      <c r="C1286" s="205"/>
      <c r="D1286" s="219"/>
      <c r="E1286" s="274"/>
      <c r="F1286" s="275"/>
      <c r="G1286" s="221"/>
      <c r="H1286" s="224"/>
      <c r="I1286" s="224">
        <v>1</v>
      </c>
      <c r="J1286" s="276" t="s">
        <v>917</v>
      </c>
      <c r="K1286" s="211">
        <v>560</v>
      </c>
      <c r="L1286" s="213">
        <v>1</v>
      </c>
      <c r="M1286" s="213">
        <v>1</v>
      </c>
      <c r="N1286" s="213">
        <v>1</v>
      </c>
      <c r="O1286" s="213" t="s">
        <v>429</v>
      </c>
      <c r="P1286" s="214">
        <f t="shared" si="404"/>
        <v>1</v>
      </c>
      <c r="Q1286" s="277">
        <f t="shared" si="405"/>
        <v>1.1739285714285714E-3</v>
      </c>
      <c r="R1286" s="278"/>
      <c r="S1286" s="252" t="s">
        <v>50</v>
      </c>
      <c r="T1286" s="211">
        <v>1000</v>
      </c>
      <c r="U1286" s="213">
        <v>48</v>
      </c>
      <c r="V1286" s="213">
        <v>70</v>
      </c>
      <c r="W1286" s="213">
        <v>100</v>
      </c>
      <c r="X1286" s="213" t="s">
        <v>429</v>
      </c>
      <c r="Y1286" s="214">
        <f t="shared" ref="Y1286:Y1338" si="408">(U1286+V1286+W1286)/3</f>
        <v>72.666666666666671</v>
      </c>
      <c r="Z1286" s="277">
        <f t="shared" si="406"/>
        <v>4.7771066666666667E-2</v>
      </c>
      <c r="AA1286" s="461"/>
      <c r="AB1286" s="485"/>
      <c r="AC1286" s="486"/>
      <c r="AJ1286" s="12"/>
      <c r="AR1286" s="12"/>
      <c r="AZ1286" s="12"/>
      <c r="BH1286" s="12"/>
      <c r="BP1286" s="12"/>
      <c r="BX1286" s="12"/>
      <c r="CF1286" s="12"/>
      <c r="CN1286" s="12"/>
      <c r="CV1286" s="12"/>
      <c r="DD1286" s="12"/>
      <c r="DL1286" s="12"/>
      <c r="DT1286" s="12"/>
      <c r="EB1286" s="12"/>
    </row>
    <row r="1287" spans="1:233" s="14" customFormat="1" ht="13.35" customHeight="1" x14ac:dyDescent="0.2">
      <c r="A1287" s="405"/>
      <c r="B1287" s="184"/>
      <c r="C1287" s="218"/>
      <c r="D1287" s="219"/>
      <c r="F1287" s="279"/>
      <c r="G1287" s="221"/>
      <c r="H1287" s="224"/>
      <c r="I1287" s="280">
        <v>2</v>
      </c>
      <c r="J1287" s="252" t="s">
        <v>918</v>
      </c>
      <c r="K1287" s="290">
        <v>560</v>
      </c>
      <c r="L1287" s="213">
        <v>0</v>
      </c>
      <c r="M1287" s="213">
        <v>0</v>
      </c>
      <c r="N1287" s="213">
        <v>0</v>
      </c>
      <c r="O1287" s="213" t="s">
        <v>429</v>
      </c>
      <c r="P1287" s="214">
        <f t="shared" si="404"/>
        <v>0</v>
      </c>
      <c r="Q1287" s="277">
        <f t="shared" si="405"/>
        <v>0</v>
      </c>
      <c r="R1287" s="278"/>
      <c r="S1287" s="252" t="s">
        <v>49</v>
      </c>
      <c r="T1287" s="211">
        <v>1000</v>
      </c>
      <c r="U1287" s="213">
        <v>244</v>
      </c>
      <c r="V1287" s="213">
        <v>206</v>
      </c>
      <c r="W1287" s="213">
        <v>200</v>
      </c>
      <c r="X1287" s="213" t="s">
        <v>429</v>
      </c>
      <c r="Y1287" s="214">
        <f t="shared" si="408"/>
        <v>216.66666666666666</v>
      </c>
      <c r="Z1287" s="277">
        <f t="shared" si="406"/>
        <v>0.14243666666666666</v>
      </c>
      <c r="AA1287" s="461"/>
      <c r="AB1287" s="302"/>
      <c r="AC1287" s="486"/>
      <c r="AJ1287" s="225"/>
      <c r="AR1287" s="225"/>
      <c r="AZ1287" s="225"/>
      <c r="BH1287" s="225"/>
      <c r="BP1287" s="225"/>
      <c r="BX1287" s="225"/>
      <c r="CF1287" s="225"/>
      <c r="CN1287" s="225"/>
      <c r="CV1287" s="225"/>
      <c r="DD1287" s="225"/>
      <c r="DL1287" s="225"/>
      <c r="DT1287" s="225"/>
      <c r="EB1287" s="225"/>
    </row>
    <row r="1288" spans="1:233" s="14" customFormat="1" ht="13.35" customHeight="1" thickBot="1" x14ac:dyDescent="0.25">
      <c r="A1288" s="405"/>
      <c r="B1288" s="184"/>
      <c r="C1288" s="218"/>
      <c r="D1288" s="219"/>
      <c r="E1288" s="281"/>
      <c r="F1288" s="220"/>
      <c r="G1288" s="318"/>
      <c r="H1288" s="233"/>
      <c r="I1288" s="233">
        <v>3</v>
      </c>
      <c r="J1288" s="257" t="s">
        <v>918</v>
      </c>
      <c r="K1288" s="343">
        <v>560</v>
      </c>
      <c r="L1288" s="237">
        <v>0</v>
      </c>
      <c r="M1288" s="237">
        <v>0</v>
      </c>
      <c r="N1288" s="237">
        <v>0</v>
      </c>
      <c r="O1288" s="237" t="s">
        <v>429</v>
      </c>
      <c r="P1288" s="238">
        <f t="shared" si="404"/>
        <v>0</v>
      </c>
      <c r="Q1288" s="239">
        <f t="shared" si="405"/>
        <v>0</v>
      </c>
      <c r="R1288" s="240"/>
      <c r="S1288" s="257"/>
      <c r="T1288" s="235"/>
      <c r="U1288" s="237"/>
      <c r="V1288" s="237"/>
      <c r="W1288" s="237"/>
      <c r="X1288" s="237"/>
      <c r="Y1288" s="238"/>
      <c r="Z1288" s="239"/>
      <c r="AA1288" s="462"/>
      <c r="AB1288" s="302"/>
      <c r="AC1288" s="486"/>
      <c r="AJ1288" s="225"/>
      <c r="AR1288" s="225"/>
      <c r="AZ1288" s="225"/>
      <c r="BH1288" s="225"/>
      <c r="BP1288" s="225"/>
      <c r="BX1288" s="225"/>
      <c r="CF1288" s="225"/>
      <c r="CN1288" s="225"/>
      <c r="CV1288" s="225"/>
      <c r="DD1288" s="225"/>
      <c r="DL1288" s="225"/>
      <c r="DT1288" s="225"/>
      <c r="EB1288" s="225"/>
    </row>
    <row r="1289" spans="1:233" s="273" customFormat="1" ht="13.35" customHeight="1" thickBot="1" x14ac:dyDescent="0.25">
      <c r="A1289" s="405"/>
      <c r="B1289" s="184"/>
      <c r="C1289" s="218"/>
      <c r="D1289" s="219"/>
      <c r="E1289" s="189">
        <f t="shared" ref="E1289" si="409">(MAX(L1289:N1289))/K1289/1.44</f>
        <v>0.1138888888888889</v>
      </c>
      <c r="F1289" s="190">
        <f t="shared" ref="F1289" si="410">(MAX(U1289:W1289))/T1289/1.44</f>
        <v>0.14722222222222223</v>
      </c>
      <c r="G1289" s="271" t="s">
        <v>172</v>
      </c>
      <c r="H1289" s="272" t="s">
        <v>28</v>
      </c>
      <c r="I1289" s="272">
        <v>12932</v>
      </c>
      <c r="J1289" s="194" t="s">
        <v>37</v>
      </c>
      <c r="K1289" s="201">
        <v>1000</v>
      </c>
      <c r="L1289" s="249">
        <f>SUM(L1290:L1293)</f>
        <v>164</v>
      </c>
      <c r="M1289" s="249">
        <f>SUM(M1290:M1293)</f>
        <v>120</v>
      </c>
      <c r="N1289" s="249">
        <f>SUM(N1290:N1293)</f>
        <v>116</v>
      </c>
      <c r="O1289" s="203" t="s">
        <v>909</v>
      </c>
      <c r="P1289" s="249">
        <f t="shared" ref="P1289:P1290" si="411">(L1289+M1289+N1289)/3</f>
        <v>133.33333333333334</v>
      </c>
      <c r="Q1289" s="199">
        <f t="shared" ref="Q1289:Q1290" si="412">1.73*0.38*P1289/K1289</f>
        <v>8.7653333333333333E-2</v>
      </c>
      <c r="R1289" s="250" t="s">
        <v>31</v>
      </c>
      <c r="S1289" s="200" t="s">
        <v>38</v>
      </c>
      <c r="T1289" s="201">
        <v>1000</v>
      </c>
      <c r="U1289" s="249">
        <f>SUM(U1290:U1293)</f>
        <v>212</v>
      </c>
      <c r="V1289" s="249">
        <f>SUM(V1290:V1293)</f>
        <v>196</v>
      </c>
      <c r="W1289" s="249">
        <f>SUM(W1290:W1293)</f>
        <v>204</v>
      </c>
      <c r="X1289" s="203" t="s">
        <v>909</v>
      </c>
      <c r="Y1289" s="249">
        <f t="shared" si="408"/>
        <v>204</v>
      </c>
      <c r="Z1289" s="199">
        <f t="shared" ref="Z1289:Z1294" si="413">1.73*0.38*Y1289/T1289</f>
        <v>0.1341096</v>
      </c>
      <c r="AA1289" s="463" t="s">
        <v>31</v>
      </c>
      <c r="AB1289" s="485">
        <f t="shared" ref="AB1289" si="414">Q1289+Z1289</f>
        <v>0.22176293333333333</v>
      </c>
      <c r="AC1289" s="486">
        <f t="shared" si="387"/>
        <v>778.23706666666669</v>
      </c>
      <c r="AD1289" s="14"/>
      <c r="AE1289" s="14"/>
      <c r="AF1289" s="14"/>
      <c r="AG1289" s="14"/>
      <c r="AH1289" s="14"/>
      <c r="AI1289" s="14"/>
      <c r="AJ1289" s="12"/>
      <c r="AK1289" s="13"/>
      <c r="AL1289" s="14"/>
      <c r="AM1289" s="14"/>
      <c r="AN1289" s="14"/>
      <c r="AO1289" s="14"/>
      <c r="AP1289" s="14"/>
      <c r="AQ1289" s="14"/>
      <c r="AR1289" s="12"/>
      <c r="AS1289" s="13"/>
      <c r="AT1289" s="14"/>
      <c r="AU1289" s="14"/>
      <c r="AV1289" s="14"/>
      <c r="AW1289" s="14"/>
      <c r="AX1289" s="14"/>
      <c r="AY1289" s="14"/>
      <c r="AZ1289" s="12"/>
      <c r="BA1289" s="13"/>
      <c r="BB1289" s="14"/>
      <c r="BC1289" s="14"/>
      <c r="BD1289" s="14"/>
      <c r="BE1289" s="14"/>
      <c r="BF1289" s="14"/>
      <c r="BG1289" s="14"/>
      <c r="BH1289" s="12"/>
      <c r="BI1289" s="13"/>
      <c r="BJ1289" s="14"/>
      <c r="BK1289" s="14"/>
      <c r="BL1289" s="14"/>
      <c r="BM1289" s="14"/>
      <c r="BN1289" s="14"/>
      <c r="BO1289" s="14"/>
      <c r="BP1289" s="12"/>
      <c r="BQ1289" s="13"/>
      <c r="BR1289" s="14"/>
      <c r="BS1289" s="14"/>
      <c r="BT1289" s="14"/>
      <c r="BU1289" s="14"/>
      <c r="BV1289" s="14"/>
      <c r="BW1289" s="14"/>
      <c r="BX1289" s="12"/>
      <c r="BY1289" s="13"/>
      <c r="BZ1289" s="14"/>
      <c r="CA1289" s="14"/>
      <c r="CB1289" s="14"/>
      <c r="CC1289" s="14"/>
      <c r="CD1289" s="14"/>
      <c r="CE1289" s="14"/>
      <c r="CF1289" s="12"/>
      <c r="CG1289" s="13"/>
      <c r="CH1289" s="14"/>
      <c r="CI1289" s="14"/>
      <c r="CJ1289" s="14"/>
      <c r="CK1289" s="14"/>
      <c r="CL1289" s="14"/>
      <c r="CM1289" s="14"/>
      <c r="CN1289" s="12"/>
      <c r="CO1289" s="13"/>
      <c r="CP1289" s="14"/>
      <c r="CQ1289" s="14"/>
      <c r="CR1289" s="14"/>
      <c r="CS1289" s="14"/>
      <c r="CT1289" s="14"/>
      <c r="CU1289" s="14"/>
      <c r="CV1289" s="12"/>
      <c r="CW1289" s="13"/>
      <c r="CX1289" s="14"/>
      <c r="CY1289" s="14"/>
      <c r="CZ1289" s="14"/>
      <c r="DA1289" s="14"/>
      <c r="DB1289" s="14"/>
      <c r="DC1289" s="14"/>
      <c r="DD1289" s="12"/>
      <c r="DE1289" s="13"/>
      <c r="DF1289" s="14"/>
      <c r="DG1289" s="14"/>
      <c r="DH1289" s="14"/>
      <c r="DI1289" s="14"/>
      <c r="DJ1289" s="14"/>
      <c r="DK1289" s="14"/>
      <c r="DL1289" s="12"/>
      <c r="DM1289" s="13"/>
      <c r="DN1289" s="14"/>
      <c r="DO1289" s="14"/>
      <c r="DP1289" s="14"/>
      <c r="DQ1289" s="14"/>
      <c r="DR1289" s="14"/>
      <c r="DS1289" s="14"/>
      <c r="DT1289" s="12"/>
      <c r="DU1289" s="13"/>
      <c r="DV1289" s="14"/>
      <c r="DW1289" s="14"/>
      <c r="DX1289" s="14"/>
      <c r="DY1289" s="14"/>
      <c r="DZ1289" s="14"/>
      <c r="EA1289" s="14"/>
      <c r="EB1289" s="12"/>
      <c r="EC1289" s="13"/>
      <c r="ED1289" s="14"/>
      <c r="EE1289" s="14"/>
      <c r="EF1289" s="14"/>
      <c r="EG1289" s="14"/>
      <c r="EH1289" s="14"/>
      <c r="EI1289" s="13"/>
      <c r="EJ1289" s="13"/>
      <c r="EK1289" s="13"/>
      <c r="EL1289" s="13"/>
      <c r="EM1289" s="13"/>
      <c r="EN1289" s="13"/>
      <c r="EO1289" s="13"/>
      <c r="EP1289" s="13"/>
      <c r="EQ1289" s="13"/>
      <c r="ER1289" s="13"/>
      <c r="ES1289" s="13"/>
      <c r="ET1289" s="13"/>
      <c r="EU1289" s="13"/>
      <c r="EV1289" s="13"/>
      <c r="EW1289" s="13"/>
      <c r="EX1289" s="13"/>
      <c r="EY1289" s="13"/>
      <c r="EZ1289" s="13"/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/>
      <c r="FK1289" s="13"/>
      <c r="FL1289" s="13"/>
      <c r="FM1289" s="13"/>
      <c r="FN1289" s="13"/>
      <c r="FO1289" s="13"/>
      <c r="FP1289" s="13"/>
      <c r="FQ1289" s="13"/>
      <c r="FR1289" s="13"/>
      <c r="FS1289" s="13"/>
      <c r="FT1289" s="13"/>
      <c r="FU1289" s="13"/>
      <c r="FV1289" s="13"/>
      <c r="FW1289" s="13"/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/>
      <c r="GH1289" s="13"/>
      <c r="GI1289" s="13"/>
      <c r="GJ1289" s="13"/>
      <c r="GK1289" s="13"/>
      <c r="GL1289" s="13"/>
      <c r="GM1289" s="13"/>
      <c r="GN1289" s="13"/>
      <c r="GO1289" s="13"/>
      <c r="GP1289" s="13"/>
      <c r="GQ1289" s="13"/>
      <c r="GR1289" s="13"/>
      <c r="GS1289" s="13"/>
      <c r="GT1289" s="13"/>
      <c r="GU1289" s="13"/>
      <c r="GV1289" s="13"/>
      <c r="GW1289" s="13"/>
      <c r="GX1289" s="13"/>
      <c r="GY1289" s="13"/>
      <c r="GZ1289" s="13"/>
      <c r="HA1289" s="13"/>
      <c r="HB1289" s="13"/>
      <c r="HC1289" s="13"/>
      <c r="HD1289" s="13"/>
      <c r="HE1289" s="13"/>
      <c r="HF1289" s="13"/>
      <c r="HG1289" s="13"/>
      <c r="HH1289" s="13"/>
      <c r="HI1289" s="13"/>
      <c r="HJ1289" s="13"/>
      <c r="HK1289" s="13"/>
      <c r="HL1289" s="13"/>
      <c r="HM1289" s="13"/>
      <c r="HN1289" s="13"/>
      <c r="HO1289" s="13"/>
      <c r="HP1289" s="13"/>
      <c r="HQ1289" s="13"/>
      <c r="HR1289" s="13"/>
      <c r="HS1289" s="13"/>
      <c r="HT1289" s="13"/>
      <c r="HU1289" s="13"/>
      <c r="HV1289" s="13"/>
      <c r="HW1289" s="13"/>
      <c r="HX1289" s="13"/>
      <c r="HY1289" s="13"/>
    </row>
    <row r="1290" spans="1:233" s="14" customFormat="1" ht="12" customHeight="1" x14ac:dyDescent="0.2">
      <c r="A1290" s="405"/>
      <c r="B1290" s="184"/>
      <c r="C1290" s="218"/>
      <c r="D1290" s="219"/>
      <c r="E1290" s="274"/>
      <c r="F1290" s="275"/>
      <c r="G1290" s="221"/>
      <c r="H1290" s="224"/>
      <c r="I1290" s="224">
        <v>1</v>
      </c>
      <c r="J1290" s="276" t="s">
        <v>48</v>
      </c>
      <c r="K1290" s="211">
        <v>1000</v>
      </c>
      <c r="L1290" s="213">
        <v>82</v>
      </c>
      <c r="M1290" s="213">
        <v>60</v>
      </c>
      <c r="N1290" s="213">
        <v>58</v>
      </c>
      <c r="O1290" s="203" t="s">
        <v>909</v>
      </c>
      <c r="P1290" s="214">
        <f t="shared" si="411"/>
        <v>66.666666666666671</v>
      </c>
      <c r="Q1290" s="277">
        <f t="shared" si="412"/>
        <v>4.3826666666666667E-2</v>
      </c>
      <c r="R1290" s="278"/>
      <c r="S1290" s="252" t="s">
        <v>44</v>
      </c>
      <c r="T1290" s="211">
        <v>1000</v>
      </c>
      <c r="U1290" s="213">
        <v>86</v>
      </c>
      <c r="V1290" s="213">
        <v>95</v>
      </c>
      <c r="W1290" s="213">
        <v>96</v>
      </c>
      <c r="X1290" s="203" t="s">
        <v>909</v>
      </c>
      <c r="Y1290" s="214">
        <f t="shared" ref="Y1290:Y1294" si="415">(U1290+V1290+W1290)/3</f>
        <v>92.333333333333329</v>
      </c>
      <c r="Z1290" s="277">
        <f t="shared" si="413"/>
        <v>6.0699933333333324E-2</v>
      </c>
      <c r="AA1290" s="461"/>
      <c r="AB1290" s="485"/>
      <c r="AC1290" s="486"/>
      <c r="AJ1290" s="12"/>
      <c r="AR1290" s="12"/>
      <c r="AZ1290" s="12"/>
      <c r="BH1290" s="12"/>
      <c r="BP1290" s="12"/>
      <c r="BX1290" s="12"/>
      <c r="CF1290" s="12"/>
      <c r="CN1290" s="12"/>
      <c r="CV1290" s="12"/>
      <c r="DD1290" s="12"/>
      <c r="DL1290" s="12"/>
      <c r="DT1290" s="12"/>
      <c r="EB1290" s="12"/>
    </row>
    <row r="1291" spans="1:233" s="14" customFormat="1" ht="13.35" customHeight="1" x14ac:dyDescent="0.2">
      <c r="A1291" s="405"/>
      <c r="B1291" s="184"/>
      <c r="C1291" s="218"/>
      <c r="D1291" s="219"/>
      <c r="F1291" s="279"/>
      <c r="G1291" s="221"/>
      <c r="H1291" s="224"/>
      <c r="I1291" s="280">
        <v>2</v>
      </c>
      <c r="J1291" s="252" t="s">
        <v>48</v>
      </c>
      <c r="K1291" s="290">
        <v>1000</v>
      </c>
      <c r="L1291" s="213">
        <v>82</v>
      </c>
      <c r="M1291" s="213">
        <v>60</v>
      </c>
      <c r="N1291" s="213">
        <v>58</v>
      </c>
      <c r="O1291" s="203" t="s">
        <v>909</v>
      </c>
      <c r="P1291" s="214">
        <f t="shared" ref="P1291" si="416">(L1291+M1291+N1291)/3</f>
        <v>66.666666666666671</v>
      </c>
      <c r="Q1291" s="277">
        <f t="shared" ref="Q1291" si="417">1.73*0.38*P1291/K1291</f>
        <v>4.3826666666666667E-2</v>
      </c>
      <c r="R1291" s="278"/>
      <c r="S1291" s="252" t="s">
        <v>44</v>
      </c>
      <c r="T1291" s="211">
        <v>1000</v>
      </c>
      <c r="U1291" s="213">
        <v>86</v>
      </c>
      <c r="V1291" s="213">
        <v>95</v>
      </c>
      <c r="W1291" s="213">
        <v>96</v>
      </c>
      <c r="X1291" s="203" t="s">
        <v>909</v>
      </c>
      <c r="Y1291" s="214">
        <f t="shared" ref="Y1291:Y1292" si="418">(U1291+V1291+W1291)/3</f>
        <v>92.333333333333329</v>
      </c>
      <c r="Z1291" s="277">
        <f t="shared" ref="Z1291:Z1292" si="419">1.73*0.38*Y1291/T1291</f>
        <v>6.0699933333333324E-2</v>
      </c>
      <c r="AA1291" s="461"/>
      <c r="AB1291" s="302"/>
      <c r="AC1291" s="486"/>
      <c r="AJ1291" s="225"/>
      <c r="AR1291" s="225"/>
      <c r="AZ1291" s="225"/>
      <c r="BH1291" s="225"/>
      <c r="BP1291" s="225"/>
      <c r="BX1291" s="225"/>
      <c r="CF1291" s="225"/>
      <c r="CN1291" s="225"/>
      <c r="CV1291" s="225"/>
      <c r="DD1291" s="225"/>
      <c r="DL1291" s="225"/>
      <c r="DT1291" s="225"/>
      <c r="EB1291" s="225"/>
    </row>
    <row r="1292" spans="1:233" s="14" customFormat="1" ht="13.35" customHeight="1" x14ac:dyDescent="0.2">
      <c r="A1292" s="405"/>
      <c r="B1292" s="184"/>
      <c r="C1292" s="218"/>
      <c r="D1292" s="219"/>
      <c r="F1292" s="279"/>
      <c r="G1292" s="221"/>
      <c r="H1292" s="224"/>
      <c r="I1292" s="280"/>
      <c r="J1292" s="252"/>
      <c r="K1292" s="290"/>
      <c r="L1292" s="213"/>
      <c r="M1292" s="213"/>
      <c r="N1292" s="213"/>
      <c r="O1292" s="203"/>
      <c r="P1292" s="214"/>
      <c r="Q1292" s="277"/>
      <c r="R1292" s="278"/>
      <c r="S1292" s="252" t="s">
        <v>49</v>
      </c>
      <c r="T1292" s="211">
        <v>1000</v>
      </c>
      <c r="U1292" s="213">
        <v>20</v>
      </c>
      <c r="V1292" s="213">
        <v>3</v>
      </c>
      <c r="W1292" s="213">
        <v>6</v>
      </c>
      <c r="X1292" s="203" t="s">
        <v>909</v>
      </c>
      <c r="Y1292" s="214">
        <f t="shared" si="418"/>
        <v>9.6666666666666661</v>
      </c>
      <c r="Z1292" s="277">
        <f t="shared" si="419"/>
        <v>6.3548666666666661E-3</v>
      </c>
      <c r="AA1292" s="461"/>
      <c r="AB1292" s="302"/>
      <c r="AC1292" s="486"/>
      <c r="AJ1292" s="225"/>
      <c r="AR1292" s="225"/>
      <c r="AZ1292" s="225"/>
      <c r="BH1292" s="225"/>
      <c r="BP1292" s="225"/>
      <c r="BX1292" s="225"/>
      <c r="CF1292" s="225"/>
      <c r="CN1292" s="225"/>
      <c r="CV1292" s="225"/>
      <c r="DD1292" s="225"/>
      <c r="DL1292" s="225"/>
      <c r="DT1292" s="225"/>
      <c r="EB1292" s="225"/>
    </row>
    <row r="1293" spans="1:233" s="14" customFormat="1" ht="13.35" customHeight="1" thickBot="1" x14ac:dyDescent="0.25">
      <c r="A1293" s="405"/>
      <c r="B1293" s="185"/>
      <c r="C1293" s="228"/>
      <c r="D1293" s="229"/>
      <c r="E1293" s="242"/>
      <c r="F1293" s="344"/>
      <c r="G1293" s="232"/>
      <c r="H1293" s="233"/>
      <c r="I1293" s="323"/>
      <c r="J1293" s="257"/>
      <c r="K1293" s="343"/>
      <c r="L1293" s="237"/>
      <c r="M1293" s="237"/>
      <c r="N1293" s="237"/>
      <c r="O1293" s="261"/>
      <c r="P1293" s="238"/>
      <c r="Q1293" s="239"/>
      <c r="R1293" s="240"/>
      <c r="S1293" s="257" t="s">
        <v>49</v>
      </c>
      <c r="T1293" s="235">
        <v>1000</v>
      </c>
      <c r="U1293" s="237">
        <v>20</v>
      </c>
      <c r="V1293" s="237">
        <v>3</v>
      </c>
      <c r="W1293" s="237">
        <v>6</v>
      </c>
      <c r="X1293" s="261" t="s">
        <v>909</v>
      </c>
      <c r="Y1293" s="238">
        <f t="shared" si="415"/>
        <v>9.6666666666666661</v>
      </c>
      <c r="Z1293" s="239">
        <f t="shared" si="413"/>
        <v>6.3548666666666661E-3</v>
      </c>
      <c r="AA1293" s="462"/>
      <c r="AB1293" s="302"/>
      <c r="AC1293" s="486"/>
      <c r="AJ1293" s="225"/>
      <c r="AR1293" s="225"/>
      <c r="AZ1293" s="225"/>
      <c r="BH1293" s="225"/>
      <c r="BP1293" s="225"/>
      <c r="BX1293" s="225"/>
      <c r="CF1293" s="225"/>
      <c r="CN1293" s="225"/>
      <c r="CV1293" s="225"/>
      <c r="DD1293" s="225"/>
      <c r="DL1293" s="225"/>
      <c r="DT1293" s="225"/>
      <c r="EB1293" s="225"/>
    </row>
    <row r="1294" spans="1:233" s="273" customFormat="1" ht="13.35" customHeight="1" thickBot="1" x14ac:dyDescent="0.25">
      <c r="A1294" s="405"/>
      <c r="B1294" s="186">
        <v>44984</v>
      </c>
      <c r="C1294" s="270">
        <v>0.91666666666666663</v>
      </c>
      <c r="D1294" s="188">
        <v>-4</v>
      </c>
      <c r="E1294" s="189">
        <f t="shared" ref="E1294" si="420">(MAX(L1294:N1294))/K1294/1.44</f>
        <v>5.694444444444445E-2</v>
      </c>
      <c r="F1294" s="190">
        <f t="shared" ref="F1294" si="421">(MAX(U1294:W1294))/T1294/1.44</f>
        <v>0</v>
      </c>
      <c r="G1294" s="271" t="s">
        <v>27</v>
      </c>
      <c r="H1294" s="272" t="s">
        <v>28</v>
      </c>
      <c r="I1294" s="272">
        <v>18190</v>
      </c>
      <c r="J1294" s="194" t="s">
        <v>29</v>
      </c>
      <c r="K1294" s="201">
        <v>1000</v>
      </c>
      <c r="L1294" s="249">
        <f>SUM(L1295:L1295)</f>
        <v>82</v>
      </c>
      <c r="M1294" s="249">
        <f>SUM(M1295:M1295)</f>
        <v>48</v>
      </c>
      <c r="N1294" s="249">
        <f>SUM(N1295:N1295)</f>
        <v>28</v>
      </c>
      <c r="O1294" s="203" t="s">
        <v>919</v>
      </c>
      <c r="P1294" s="249">
        <f t="shared" ref="P1294:P1316" si="422">(L1294+M1294+N1294)/3</f>
        <v>52.666666666666664</v>
      </c>
      <c r="Q1294" s="199">
        <f t="shared" ref="Q1294:Q1316" si="423">1.73*0.38*P1294/K1294</f>
        <v>3.4623066666666667E-2</v>
      </c>
      <c r="R1294" s="250" t="s">
        <v>31</v>
      </c>
      <c r="S1294" s="200" t="s">
        <v>36</v>
      </c>
      <c r="T1294" s="201">
        <v>1000</v>
      </c>
      <c r="U1294" s="249" t="s">
        <v>31</v>
      </c>
      <c r="V1294" s="249" t="s">
        <v>31</v>
      </c>
      <c r="W1294" s="249" t="s">
        <v>31</v>
      </c>
      <c r="X1294" s="203" t="s">
        <v>429</v>
      </c>
      <c r="Y1294" s="249" t="e">
        <f t="shared" si="415"/>
        <v>#VALUE!</v>
      </c>
      <c r="Z1294" s="199" t="e">
        <f t="shared" si="413"/>
        <v>#VALUE!</v>
      </c>
      <c r="AA1294" s="463" t="s">
        <v>31</v>
      </c>
      <c r="AB1294" s="485">
        <f>Q1294</f>
        <v>3.4623066666666667E-2</v>
      </c>
      <c r="AC1294" s="486">
        <f t="shared" ref="AC1291:AC1354" si="424">T1294 - (AB1294*T1294)</f>
        <v>965.37693333333334</v>
      </c>
      <c r="AD1294" s="14"/>
      <c r="AE1294" s="14"/>
      <c r="AF1294" s="14"/>
      <c r="AG1294" s="14"/>
      <c r="AH1294" s="14"/>
      <c r="AI1294" s="14"/>
      <c r="AJ1294" s="12"/>
      <c r="AK1294" s="13"/>
      <c r="AL1294" s="14"/>
      <c r="AM1294" s="14"/>
      <c r="AN1294" s="14"/>
      <c r="AO1294" s="14"/>
      <c r="AP1294" s="14"/>
      <c r="AQ1294" s="14"/>
      <c r="AR1294" s="12"/>
      <c r="AS1294" s="13"/>
      <c r="AT1294" s="14"/>
      <c r="AU1294" s="14"/>
      <c r="AV1294" s="14"/>
      <c r="AW1294" s="14"/>
      <c r="AX1294" s="14"/>
      <c r="AY1294" s="14"/>
      <c r="AZ1294" s="12"/>
      <c r="BA1294" s="13"/>
      <c r="BB1294" s="14"/>
      <c r="BC1294" s="14"/>
      <c r="BD1294" s="14"/>
      <c r="BE1294" s="14"/>
      <c r="BF1294" s="14"/>
      <c r="BG1294" s="14"/>
      <c r="BH1294" s="12"/>
      <c r="BI1294" s="13"/>
      <c r="BJ1294" s="14"/>
      <c r="BK1294" s="14"/>
      <c r="BL1294" s="14"/>
      <c r="BM1294" s="14"/>
      <c r="BN1294" s="14"/>
      <c r="BO1294" s="14"/>
      <c r="BP1294" s="12"/>
      <c r="BQ1294" s="13"/>
      <c r="BR1294" s="14"/>
      <c r="BS1294" s="14"/>
      <c r="BT1294" s="14"/>
      <c r="BU1294" s="14"/>
      <c r="BV1294" s="14"/>
      <c r="BW1294" s="14"/>
      <c r="BX1294" s="12"/>
      <c r="BY1294" s="13"/>
      <c r="BZ1294" s="14"/>
      <c r="CA1294" s="14"/>
      <c r="CB1294" s="14"/>
      <c r="CC1294" s="14"/>
      <c r="CD1294" s="14"/>
      <c r="CE1294" s="14"/>
      <c r="CF1294" s="12"/>
      <c r="CG1294" s="13"/>
      <c r="CH1294" s="14"/>
      <c r="CI1294" s="14"/>
      <c r="CJ1294" s="14"/>
      <c r="CK1294" s="14"/>
      <c r="CL1294" s="14"/>
      <c r="CM1294" s="14"/>
      <c r="CN1294" s="12"/>
      <c r="CO1294" s="13"/>
      <c r="CP1294" s="14"/>
      <c r="CQ1294" s="14"/>
      <c r="CR1294" s="14"/>
      <c r="CS1294" s="14"/>
      <c r="CT1294" s="14"/>
      <c r="CU1294" s="14"/>
      <c r="CV1294" s="12"/>
      <c r="CW1294" s="13"/>
      <c r="CX1294" s="14"/>
      <c r="CY1294" s="14"/>
      <c r="CZ1294" s="14"/>
      <c r="DA1294" s="14"/>
      <c r="DB1294" s="14"/>
      <c r="DC1294" s="14"/>
      <c r="DD1294" s="12"/>
      <c r="DE1294" s="13"/>
      <c r="DF1294" s="14"/>
      <c r="DG1294" s="14"/>
      <c r="DH1294" s="14"/>
      <c r="DI1294" s="14"/>
      <c r="DJ1294" s="14"/>
      <c r="DK1294" s="14"/>
      <c r="DL1294" s="12"/>
      <c r="DM1294" s="13"/>
      <c r="DN1294" s="14"/>
      <c r="DO1294" s="14"/>
      <c r="DP1294" s="14"/>
      <c r="DQ1294" s="14"/>
      <c r="DR1294" s="14"/>
      <c r="DS1294" s="14"/>
      <c r="DT1294" s="12"/>
      <c r="DU1294" s="13"/>
      <c r="DV1294" s="14"/>
      <c r="DW1294" s="14"/>
      <c r="DX1294" s="14"/>
      <c r="DY1294" s="14"/>
      <c r="DZ1294" s="14"/>
      <c r="EA1294" s="14"/>
      <c r="EB1294" s="12"/>
      <c r="EC1294" s="13"/>
      <c r="ED1294" s="14"/>
      <c r="EE1294" s="14"/>
      <c r="EF1294" s="14"/>
      <c r="EG1294" s="14"/>
      <c r="EH1294" s="14"/>
      <c r="EI1294" s="13"/>
      <c r="EJ1294" s="13"/>
      <c r="EK1294" s="13"/>
      <c r="EL1294" s="13"/>
      <c r="EM1294" s="13"/>
      <c r="EN1294" s="13"/>
      <c r="EO1294" s="13"/>
      <c r="EP1294" s="13"/>
      <c r="EQ1294" s="13"/>
      <c r="ER1294" s="13"/>
      <c r="ES1294" s="13"/>
      <c r="ET1294" s="13"/>
      <c r="EU1294" s="13"/>
      <c r="EV1294" s="13"/>
      <c r="EW1294" s="13"/>
      <c r="EX1294" s="13"/>
      <c r="EY1294" s="13"/>
      <c r="EZ1294" s="13"/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/>
      <c r="FL1294" s="13"/>
      <c r="FM1294" s="13"/>
      <c r="FN1294" s="13"/>
      <c r="FO1294" s="13"/>
      <c r="FP1294" s="13"/>
      <c r="FQ1294" s="13"/>
      <c r="FR1294" s="13"/>
      <c r="FS1294" s="13"/>
      <c r="FT1294" s="13"/>
      <c r="FU1294" s="13"/>
      <c r="FV1294" s="13"/>
      <c r="FW1294" s="13"/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/>
      <c r="GH1294" s="13"/>
      <c r="GI1294" s="13"/>
      <c r="GJ1294" s="13"/>
      <c r="GK1294" s="13"/>
      <c r="GL1294" s="13"/>
      <c r="GM1294" s="13"/>
      <c r="GN1294" s="13"/>
      <c r="GO1294" s="13"/>
      <c r="GP1294" s="13"/>
      <c r="GQ1294" s="13"/>
      <c r="GR1294" s="13"/>
      <c r="GS1294" s="13"/>
      <c r="GT1294" s="13"/>
      <c r="GU1294" s="13"/>
      <c r="GV1294" s="13"/>
      <c r="GW1294" s="13"/>
      <c r="GX1294" s="13"/>
      <c r="GY1294" s="13"/>
      <c r="GZ1294" s="13"/>
      <c r="HA1294" s="13"/>
      <c r="HB1294" s="13"/>
      <c r="HC1294" s="13"/>
      <c r="HD1294" s="13"/>
      <c r="HE1294" s="13"/>
      <c r="HF1294" s="13"/>
      <c r="HG1294" s="13"/>
      <c r="HH1294" s="13"/>
      <c r="HI1294" s="13"/>
      <c r="HJ1294" s="13"/>
      <c r="HK1294" s="13"/>
      <c r="HL1294" s="13"/>
      <c r="HM1294" s="13"/>
      <c r="HN1294" s="13"/>
      <c r="HO1294" s="13"/>
      <c r="HP1294" s="13"/>
      <c r="HQ1294" s="13"/>
      <c r="HR1294" s="13"/>
      <c r="HS1294" s="13"/>
      <c r="HT1294" s="13"/>
      <c r="HU1294" s="13"/>
      <c r="HV1294" s="13"/>
      <c r="HW1294" s="13"/>
      <c r="HX1294" s="13"/>
      <c r="HY1294" s="13"/>
    </row>
    <row r="1295" spans="1:233" s="14" customFormat="1" ht="12" customHeight="1" thickBot="1" x14ac:dyDescent="0.25">
      <c r="A1295" s="405"/>
      <c r="B1295" s="292"/>
      <c r="C1295" s="187"/>
      <c r="D1295" s="229"/>
      <c r="E1295" s="345"/>
      <c r="F1295" s="346"/>
      <c r="G1295" s="232"/>
      <c r="H1295" s="233"/>
      <c r="I1295" s="233">
        <v>1</v>
      </c>
      <c r="J1295" s="324" t="s">
        <v>774</v>
      </c>
      <c r="K1295" s="235">
        <v>1000</v>
      </c>
      <c r="L1295" s="237">
        <v>82</v>
      </c>
      <c r="M1295" s="237">
        <v>48</v>
      </c>
      <c r="N1295" s="237">
        <v>28</v>
      </c>
      <c r="O1295" s="237" t="s">
        <v>919</v>
      </c>
      <c r="P1295" s="238">
        <f t="shared" si="422"/>
        <v>52.666666666666664</v>
      </c>
      <c r="Q1295" s="239">
        <f t="shared" si="423"/>
        <v>3.4623066666666667E-2</v>
      </c>
      <c r="R1295" s="240"/>
      <c r="S1295" s="257"/>
      <c r="T1295" s="235"/>
      <c r="U1295" s="237"/>
      <c r="V1295" s="237"/>
      <c r="W1295" s="237"/>
      <c r="X1295" s="237"/>
      <c r="Y1295" s="238"/>
      <c r="Z1295" s="239"/>
      <c r="AA1295" s="462"/>
      <c r="AB1295" s="485"/>
      <c r="AC1295" s="486"/>
      <c r="AJ1295" s="12"/>
      <c r="AR1295" s="12"/>
      <c r="AZ1295" s="12"/>
      <c r="BH1295" s="12"/>
      <c r="BP1295" s="12"/>
      <c r="BX1295" s="12"/>
      <c r="CF1295" s="12"/>
      <c r="CN1295" s="12"/>
      <c r="CV1295" s="12"/>
      <c r="DD1295" s="12"/>
      <c r="DL1295" s="12"/>
      <c r="DT1295" s="12"/>
      <c r="EB1295" s="12"/>
    </row>
    <row r="1296" spans="1:233" s="273" customFormat="1" ht="13.35" customHeight="1" thickBot="1" x14ac:dyDescent="0.25">
      <c r="A1296" s="405"/>
      <c r="B1296" s="186">
        <v>44984</v>
      </c>
      <c r="C1296" s="270">
        <v>0.92361111111111116</v>
      </c>
      <c r="D1296" s="188">
        <v>-4</v>
      </c>
      <c r="E1296" s="316">
        <f t="shared" ref="E1296" si="425">(MAX(L1296:N1296))/K1296/1.44</f>
        <v>0.13</v>
      </c>
      <c r="F1296" s="317">
        <f t="shared" ref="F1296" si="426">(MAX(U1296:W1296))/T1296/1.44</f>
        <v>0</v>
      </c>
      <c r="G1296" s="271" t="s">
        <v>172</v>
      </c>
      <c r="H1296" s="272" t="s">
        <v>28</v>
      </c>
      <c r="I1296" s="272">
        <v>46042</v>
      </c>
      <c r="J1296" s="194" t="s">
        <v>29</v>
      </c>
      <c r="K1296" s="201">
        <v>1250</v>
      </c>
      <c r="L1296" s="249">
        <f>SUM(L1297:L1316)</f>
        <v>230</v>
      </c>
      <c r="M1296" s="249">
        <f t="shared" ref="M1296" si="427">SUM(M1297:M1316)</f>
        <v>204</v>
      </c>
      <c r="N1296" s="249">
        <f t="shared" ref="N1296" si="428">SUM(N1297:N1316)</f>
        <v>234</v>
      </c>
      <c r="O1296" s="203" t="s">
        <v>920</v>
      </c>
      <c r="P1296" s="249">
        <f t="shared" si="422"/>
        <v>222.66666666666666</v>
      </c>
      <c r="Q1296" s="199">
        <f t="shared" si="423"/>
        <v>0.11710485333333334</v>
      </c>
      <c r="R1296" s="250" t="s">
        <v>31</v>
      </c>
      <c r="S1296" s="200" t="s">
        <v>36</v>
      </c>
      <c r="T1296" s="201">
        <v>1250</v>
      </c>
      <c r="U1296" s="249">
        <f>SUM(U1297:U1316)</f>
        <v>0</v>
      </c>
      <c r="V1296" s="249">
        <f t="shared" ref="V1296" si="429">SUM(V1297:V1316)</f>
        <v>0</v>
      </c>
      <c r="W1296" s="249">
        <f t="shared" ref="W1296" si="430">SUM(W1297:W1316)</f>
        <v>0</v>
      </c>
      <c r="X1296" s="203" t="s">
        <v>920</v>
      </c>
      <c r="Y1296" s="249">
        <f t="shared" ref="Y1296:Y1316" si="431">(U1296+V1296+W1296)/3</f>
        <v>0</v>
      </c>
      <c r="Z1296" s="199">
        <f t="shared" ref="Z1296:Z1316" si="432">1.73*0.38*Y1296/T1296</f>
        <v>0</v>
      </c>
      <c r="AA1296" s="463" t="s">
        <v>31</v>
      </c>
      <c r="AB1296" s="485">
        <f t="shared" ref="AB1296" si="433">Q1296+Z1296</f>
        <v>0.11710485333333334</v>
      </c>
      <c r="AC1296" s="486">
        <f t="shared" si="424"/>
        <v>1103.6189333333334</v>
      </c>
      <c r="AD1296" s="14"/>
      <c r="AE1296" s="14"/>
      <c r="AF1296" s="14"/>
      <c r="AG1296" s="14"/>
      <c r="AH1296" s="14"/>
      <c r="AI1296" s="14"/>
      <c r="AJ1296" s="12"/>
      <c r="AK1296" s="13"/>
      <c r="AL1296" s="14"/>
      <c r="AM1296" s="14"/>
      <c r="AN1296" s="14"/>
      <c r="AO1296" s="14"/>
      <c r="AP1296" s="14"/>
      <c r="AQ1296" s="14"/>
      <c r="AR1296" s="12"/>
      <c r="AS1296" s="13"/>
      <c r="AT1296" s="14"/>
      <c r="AU1296" s="14"/>
      <c r="AV1296" s="14"/>
      <c r="AW1296" s="14"/>
      <c r="AX1296" s="14"/>
      <c r="AY1296" s="14"/>
      <c r="AZ1296" s="12"/>
      <c r="BA1296" s="13"/>
      <c r="BB1296" s="14"/>
      <c r="BC1296" s="14"/>
      <c r="BD1296" s="14"/>
      <c r="BE1296" s="14"/>
      <c r="BF1296" s="14"/>
      <c r="BG1296" s="14"/>
      <c r="BH1296" s="12"/>
      <c r="BI1296" s="13"/>
      <c r="BJ1296" s="14"/>
      <c r="BK1296" s="14"/>
      <c r="BL1296" s="14"/>
      <c r="BM1296" s="14"/>
      <c r="BN1296" s="14"/>
      <c r="BO1296" s="14"/>
      <c r="BP1296" s="12"/>
      <c r="BQ1296" s="13"/>
      <c r="BR1296" s="14"/>
      <c r="BS1296" s="14"/>
      <c r="BT1296" s="14"/>
      <c r="BU1296" s="14"/>
      <c r="BV1296" s="14"/>
      <c r="BW1296" s="14"/>
      <c r="BX1296" s="12"/>
      <c r="BY1296" s="13"/>
      <c r="BZ1296" s="14"/>
      <c r="CA1296" s="14"/>
      <c r="CB1296" s="14"/>
      <c r="CC1296" s="14"/>
      <c r="CD1296" s="14"/>
      <c r="CE1296" s="14"/>
      <c r="CF1296" s="12"/>
      <c r="CG1296" s="13"/>
      <c r="CH1296" s="14"/>
      <c r="CI1296" s="14"/>
      <c r="CJ1296" s="14"/>
      <c r="CK1296" s="14"/>
      <c r="CL1296" s="14"/>
      <c r="CM1296" s="14"/>
      <c r="CN1296" s="12"/>
      <c r="CO1296" s="13"/>
      <c r="CP1296" s="14"/>
      <c r="CQ1296" s="14"/>
      <c r="CR1296" s="14"/>
      <c r="CS1296" s="14"/>
      <c r="CT1296" s="14"/>
      <c r="CU1296" s="14"/>
      <c r="CV1296" s="12"/>
      <c r="CW1296" s="13"/>
      <c r="CX1296" s="14"/>
      <c r="CY1296" s="14"/>
      <c r="CZ1296" s="14"/>
      <c r="DA1296" s="14"/>
      <c r="DB1296" s="14"/>
      <c r="DC1296" s="14"/>
      <c r="DD1296" s="12"/>
      <c r="DE1296" s="13"/>
      <c r="DF1296" s="14"/>
      <c r="DG1296" s="14"/>
      <c r="DH1296" s="14"/>
      <c r="DI1296" s="14"/>
      <c r="DJ1296" s="14"/>
      <c r="DK1296" s="14"/>
      <c r="DL1296" s="12"/>
      <c r="DM1296" s="13"/>
      <c r="DN1296" s="14"/>
      <c r="DO1296" s="14"/>
      <c r="DP1296" s="14"/>
      <c r="DQ1296" s="14"/>
      <c r="DR1296" s="14"/>
      <c r="DS1296" s="14"/>
      <c r="DT1296" s="12"/>
      <c r="DU1296" s="13"/>
      <c r="DV1296" s="14"/>
      <c r="DW1296" s="14"/>
      <c r="DX1296" s="14"/>
      <c r="DY1296" s="14"/>
      <c r="DZ1296" s="14"/>
      <c r="EA1296" s="14"/>
      <c r="EB1296" s="12"/>
      <c r="EC1296" s="13"/>
      <c r="ED1296" s="14"/>
      <c r="EE1296" s="14"/>
      <c r="EF1296" s="14"/>
      <c r="EG1296" s="14"/>
      <c r="EH1296" s="14"/>
      <c r="EI1296" s="13"/>
      <c r="EJ1296" s="13"/>
      <c r="EK1296" s="13"/>
      <c r="EL1296" s="13"/>
      <c r="EM1296" s="13"/>
      <c r="EN1296" s="13"/>
      <c r="EO1296" s="13"/>
      <c r="EP1296" s="13"/>
      <c r="EQ1296" s="13"/>
      <c r="ER1296" s="13"/>
      <c r="ES1296" s="13"/>
      <c r="ET1296" s="13"/>
      <c r="EU1296" s="13"/>
      <c r="EV1296" s="13"/>
      <c r="EW1296" s="13"/>
      <c r="EX1296" s="13"/>
      <c r="EY1296" s="13"/>
      <c r="EZ1296" s="13"/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/>
      <c r="FL1296" s="13"/>
      <c r="FM1296" s="13"/>
      <c r="FN1296" s="13"/>
      <c r="FO1296" s="13"/>
      <c r="FP1296" s="13"/>
      <c r="FQ1296" s="13"/>
      <c r="FR1296" s="13"/>
      <c r="FS1296" s="13"/>
      <c r="FT1296" s="13"/>
      <c r="FU1296" s="13"/>
      <c r="FV1296" s="13"/>
      <c r="FW1296" s="13"/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/>
      <c r="GH1296" s="13"/>
      <c r="GI1296" s="13"/>
      <c r="GJ1296" s="13"/>
      <c r="GK1296" s="13"/>
      <c r="GL1296" s="13"/>
      <c r="GM1296" s="13"/>
      <c r="GN1296" s="13"/>
      <c r="GO1296" s="13"/>
      <c r="GP1296" s="13"/>
      <c r="GQ1296" s="13"/>
      <c r="GR1296" s="13"/>
      <c r="GS1296" s="13"/>
      <c r="GT1296" s="13"/>
      <c r="GU1296" s="13"/>
      <c r="GV1296" s="13"/>
      <c r="GW1296" s="13"/>
      <c r="GX1296" s="13"/>
      <c r="GY1296" s="13"/>
      <c r="GZ1296" s="13"/>
      <c r="HA1296" s="13"/>
      <c r="HB1296" s="13"/>
      <c r="HC1296" s="13"/>
      <c r="HD1296" s="13"/>
      <c r="HE1296" s="13"/>
      <c r="HF1296" s="13"/>
      <c r="HG1296" s="13"/>
      <c r="HH1296" s="13"/>
      <c r="HI1296" s="13"/>
      <c r="HJ1296" s="13"/>
      <c r="HK1296" s="13"/>
      <c r="HL1296" s="13"/>
      <c r="HM1296" s="13"/>
      <c r="HN1296" s="13"/>
      <c r="HO1296" s="13"/>
      <c r="HP1296" s="13"/>
      <c r="HQ1296" s="13"/>
      <c r="HR1296" s="13"/>
      <c r="HS1296" s="13"/>
      <c r="HT1296" s="13"/>
      <c r="HU1296" s="13"/>
      <c r="HV1296" s="13"/>
      <c r="HW1296" s="13"/>
      <c r="HX1296" s="13"/>
      <c r="HY1296" s="13"/>
    </row>
    <row r="1297" spans="1:233" s="14" customFormat="1" ht="12" customHeight="1" x14ac:dyDescent="0.2">
      <c r="A1297" s="405"/>
      <c r="B1297" s="204"/>
      <c r="C1297" s="205"/>
      <c r="D1297" s="219"/>
      <c r="E1297" s="274"/>
      <c r="F1297" s="275"/>
      <c r="G1297" s="221"/>
      <c r="H1297" s="224"/>
      <c r="I1297" s="224">
        <v>1</v>
      </c>
      <c r="J1297" s="276" t="s">
        <v>921</v>
      </c>
      <c r="K1297" s="211">
        <v>1250</v>
      </c>
      <c r="L1297" s="213">
        <v>6</v>
      </c>
      <c r="M1297" s="213">
        <v>5</v>
      </c>
      <c r="N1297" s="213">
        <v>5</v>
      </c>
      <c r="O1297" s="213" t="s">
        <v>920</v>
      </c>
      <c r="P1297" s="214">
        <f t="shared" si="422"/>
        <v>5.333333333333333</v>
      </c>
      <c r="Q1297" s="277">
        <f t="shared" si="423"/>
        <v>2.8049066666666666E-3</v>
      </c>
      <c r="R1297" s="278"/>
      <c r="S1297" s="252" t="s">
        <v>924</v>
      </c>
      <c r="T1297" s="211">
        <v>1250</v>
      </c>
      <c r="U1297" s="213">
        <v>0</v>
      </c>
      <c r="V1297" s="213">
        <v>0</v>
      </c>
      <c r="W1297" s="213">
        <v>0</v>
      </c>
      <c r="X1297" s="213" t="s">
        <v>920</v>
      </c>
      <c r="Y1297" s="214">
        <f t="shared" si="431"/>
        <v>0</v>
      </c>
      <c r="Z1297" s="277">
        <f t="shared" si="432"/>
        <v>0</v>
      </c>
      <c r="AA1297" s="461"/>
      <c r="AB1297" s="485"/>
      <c r="AC1297" s="486"/>
      <c r="AJ1297" s="12"/>
      <c r="AR1297" s="12"/>
      <c r="AZ1297" s="12"/>
      <c r="BH1297" s="12"/>
      <c r="BP1297" s="12"/>
      <c r="BX1297" s="12"/>
      <c r="CF1297" s="12"/>
      <c r="CN1297" s="12"/>
      <c r="CV1297" s="12"/>
      <c r="DD1297" s="12"/>
      <c r="DL1297" s="12"/>
      <c r="DT1297" s="12"/>
      <c r="EB1297" s="12"/>
    </row>
    <row r="1298" spans="1:233" s="14" customFormat="1" ht="13.35" customHeight="1" x14ac:dyDescent="0.2">
      <c r="A1298" s="405"/>
      <c r="B1298" s="184"/>
      <c r="C1298" s="218"/>
      <c r="D1298" s="219"/>
      <c r="F1298" s="279"/>
      <c r="G1298" s="221"/>
      <c r="H1298" s="224"/>
      <c r="I1298" s="280">
        <v>2</v>
      </c>
      <c r="J1298" s="252" t="s">
        <v>34</v>
      </c>
      <c r="K1298" s="211">
        <v>1250</v>
      </c>
      <c r="L1298" s="213">
        <v>0</v>
      </c>
      <c r="M1298" s="213">
        <v>0</v>
      </c>
      <c r="N1298" s="213">
        <v>0</v>
      </c>
      <c r="O1298" s="213" t="s">
        <v>920</v>
      </c>
      <c r="P1298" s="214">
        <f t="shared" si="422"/>
        <v>0</v>
      </c>
      <c r="Q1298" s="277">
        <f t="shared" si="423"/>
        <v>0</v>
      </c>
      <c r="R1298" s="278"/>
      <c r="S1298" s="252" t="s">
        <v>924</v>
      </c>
      <c r="T1298" s="211">
        <v>1250</v>
      </c>
      <c r="U1298" s="213">
        <v>0</v>
      </c>
      <c r="V1298" s="213">
        <v>0</v>
      </c>
      <c r="W1298" s="213">
        <v>0</v>
      </c>
      <c r="X1298" s="213" t="s">
        <v>920</v>
      </c>
      <c r="Y1298" s="214">
        <f t="shared" si="431"/>
        <v>0</v>
      </c>
      <c r="Z1298" s="277">
        <f t="shared" si="432"/>
        <v>0</v>
      </c>
      <c r="AA1298" s="461"/>
      <c r="AB1298" s="302"/>
      <c r="AC1298" s="486"/>
      <c r="AJ1298" s="225"/>
      <c r="AR1298" s="225"/>
      <c r="AZ1298" s="225"/>
      <c r="BH1298" s="225"/>
      <c r="BP1298" s="225"/>
      <c r="BX1298" s="225"/>
      <c r="CF1298" s="225"/>
      <c r="CN1298" s="225"/>
      <c r="CV1298" s="225"/>
      <c r="DD1298" s="225"/>
      <c r="DL1298" s="225"/>
      <c r="DT1298" s="225"/>
      <c r="EB1298" s="225"/>
    </row>
    <row r="1299" spans="1:233" s="14" customFormat="1" ht="12.75" customHeight="1" x14ac:dyDescent="0.2">
      <c r="A1299" s="405"/>
      <c r="B1299" s="184"/>
      <c r="C1299" s="218"/>
      <c r="D1299" s="219"/>
      <c r="E1299" s="281"/>
      <c r="F1299" s="220"/>
      <c r="G1299" s="221"/>
      <c r="H1299" s="224"/>
      <c r="I1299" s="224">
        <v>3</v>
      </c>
      <c r="J1299" s="194" t="s">
        <v>34</v>
      </c>
      <c r="K1299" s="211">
        <v>1250</v>
      </c>
      <c r="L1299" s="213">
        <v>0</v>
      </c>
      <c r="M1299" s="213">
        <v>0</v>
      </c>
      <c r="N1299" s="213">
        <v>0</v>
      </c>
      <c r="O1299" s="213" t="s">
        <v>920</v>
      </c>
      <c r="P1299" s="214">
        <f t="shared" si="422"/>
        <v>0</v>
      </c>
      <c r="Q1299" s="277">
        <f t="shared" si="423"/>
        <v>0</v>
      </c>
      <c r="R1299" s="278"/>
      <c r="S1299" s="252" t="s">
        <v>923</v>
      </c>
      <c r="T1299" s="211">
        <v>1250</v>
      </c>
      <c r="U1299" s="213">
        <v>0</v>
      </c>
      <c r="V1299" s="213">
        <v>0</v>
      </c>
      <c r="W1299" s="213">
        <v>0</v>
      </c>
      <c r="X1299" s="213" t="s">
        <v>920</v>
      </c>
      <c r="Y1299" s="214">
        <f t="shared" si="431"/>
        <v>0</v>
      </c>
      <c r="Z1299" s="277">
        <f t="shared" si="432"/>
        <v>0</v>
      </c>
      <c r="AA1299" s="461"/>
      <c r="AB1299" s="302"/>
      <c r="AC1299" s="486"/>
      <c r="AJ1299" s="225"/>
      <c r="AR1299" s="225"/>
      <c r="AZ1299" s="225"/>
      <c r="BH1299" s="225"/>
      <c r="BP1299" s="225"/>
      <c r="BX1299" s="225"/>
      <c r="CF1299" s="225"/>
      <c r="CN1299" s="225"/>
      <c r="CV1299" s="225"/>
      <c r="DD1299" s="225"/>
      <c r="DL1299" s="225"/>
      <c r="DT1299" s="225"/>
      <c r="EB1299" s="225"/>
    </row>
    <row r="1300" spans="1:233" s="14" customFormat="1" ht="13.35" customHeight="1" x14ac:dyDescent="0.2">
      <c r="A1300" s="405"/>
      <c r="B1300" s="184"/>
      <c r="C1300" s="218"/>
      <c r="D1300" s="219"/>
      <c r="E1300" s="281"/>
      <c r="F1300" s="220"/>
      <c r="G1300" s="221"/>
      <c r="H1300" s="224"/>
      <c r="I1300" s="280">
        <v>4</v>
      </c>
      <c r="J1300" s="194" t="s">
        <v>34</v>
      </c>
      <c r="K1300" s="211">
        <v>1250</v>
      </c>
      <c r="L1300" s="213">
        <v>0</v>
      </c>
      <c r="M1300" s="213">
        <v>0</v>
      </c>
      <c r="N1300" s="213">
        <v>0</v>
      </c>
      <c r="O1300" s="213" t="s">
        <v>920</v>
      </c>
      <c r="P1300" s="214">
        <f t="shared" si="422"/>
        <v>0</v>
      </c>
      <c r="Q1300" s="277">
        <f t="shared" si="423"/>
        <v>0</v>
      </c>
      <c r="R1300" s="278"/>
      <c r="S1300" s="252" t="s">
        <v>923</v>
      </c>
      <c r="T1300" s="211">
        <v>1250</v>
      </c>
      <c r="U1300" s="213">
        <v>0</v>
      </c>
      <c r="V1300" s="213">
        <v>0</v>
      </c>
      <c r="W1300" s="213">
        <v>0</v>
      </c>
      <c r="X1300" s="213" t="s">
        <v>920</v>
      </c>
      <c r="Y1300" s="214">
        <f t="shared" si="431"/>
        <v>0</v>
      </c>
      <c r="Z1300" s="277">
        <f t="shared" si="432"/>
        <v>0</v>
      </c>
      <c r="AA1300" s="461"/>
      <c r="AB1300" s="302"/>
      <c r="AC1300" s="486"/>
      <c r="AJ1300" s="225"/>
      <c r="AR1300" s="225"/>
      <c r="AZ1300" s="225"/>
      <c r="BH1300" s="225"/>
      <c r="BP1300" s="225"/>
      <c r="BX1300" s="225"/>
      <c r="CF1300" s="225"/>
      <c r="CN1300" s="225"/>
      <c r="CV1300" s="225"/>
      <c r="DD1300" s="225"/>
      <c r="DL1300" s="225"/>
      <c r="DT1300" s="225"/>
      <c r="EB1300" s="225"/>
    </row>
    <row r="1301" spans="1:233" s="242" customFormat="1" ht="13.35" customHeight="1" thickBot="1" x14ac:dyDescent="0.25">
      <c r="A1301" s="405"/>
      <c r="B1301" s="183"/>
      <c r="C1301" s="218"/>
      <c r="D1301" s="219"/>
      <c r="E1301" s="281"/>
      <c r="F1301" s="220"/>
      <c r="G1301" s="208"/>
      <c r="H1301" s="209"/>
      <c r="I1301" s="224">
        <v>5</v>
      </c>
      <c r="J1301" s="252" t="s">
        <v>922</v>
      </c>
      <c r="K1301" s="211">
        <v>1250</v>
      </c>
      <c r="L1301" s="282">
        <v>18</v>
      </c>
      <c r="M1301" s="282">
        <v>20</v>
      </c>
      <c r="N1301" s="282">
        <v>24</v>
      </c>
      <c r="O1301" s="213" t="s">
        <v>920</v>
      </c>
      <c r="P1301" s="283">
        <f t="shared" si="422"/>
        <v>20.666666666666668</v>
      </c>
      <c r="Q1301" s="284">
        <f t="shared" si="423"/>
        <v>1.0869013333333333E-2</v>
      </c>
      <c r="R1301" s="215"/>
      <c r="S1301" s="252" t="s">
        <v>922</v>
      </c>
      <c r="T1301" s="211">
        <v>1250</v>
      </c>
      <c r="U1301" s="213">
        <v>0</v>
      </c>
      <c r="V1301" s="213">
        <v>0</v>
      </c>
      <c r="W1301" s="213">
        <v>0</v>
      </c>
      <c r="X1301" s="213" t="s">
        <v>920</v>
      </c>
      <c r="Y1301" s="283">
        <f t="shared" si="431"/>
        <v>0</v>
      </c>
      <c r="Z1301" s="284">
        <f t="shared" si="432"/>
        <v>0</v>
      </c>
      <c r="AA1301" s="464"/>
      <c r="AB1301" s="485"/>
      <c r="AC1301" s="486"/>
      <c r="AD1301" s="14"/>
      <c r="AE1301" s="14"/>
      <c r="AF1301" s="14"/>
      <c r="AG1301" s="14"/>
      <c r="AH1301" s="14"/>
      <c r="AI1301" s="14"/>
      <c r="AJ1301" s="12"/>
      <c r="AK1301" s="14"/>
      <c r="AL1301" s="14"/>
      <c r="AM1301" s="14"/>
      <c r="AN1301" s="14"/>
      <c r="AO1301" s="14"/>
      <c r="AP1301" s="14"/>
      <c r="AQ1301" s="14"/>
      <c r="AR1301" s="12"/>
      <c r="AS1301" s="14"/>
      <c r="AT1301" s="14"/>
      <c r="AU1301" s="14"/>
      <c r="AV1301" s="14"/>
      <c r="AW1301" s="14"/>
      <c r="AX1301" s="14"/>
      <c r="AY1301" s="14"/>
      <c r="AZ1301" s="12"/>
      <c r="BA1301" s="14"/>
      <c r="BB1301" s="14"/>
      <c r="BC1301" s="14"/>
      <c r="BD1301" s="14"/>
      <c r="BE1301" s="14"/>
      <c r="BF1301" s="14"/>
      <c r="BG1301" s="14"/>
      <c r="BH1301" s="12"/>
      <c r="BI1301" s="14"/>
      <c r="BJ1301" s="14"/>
      <c r="BK1301" s="14"/>
      <c r="BL1301" s="14"/>
      <c r="BM1301" s="14"/>
      <c r="BN1301" s="14"/>
      <c r="BO1301" s="14"/>
      <c r="BP1301" s="12"/>
      <c r="BQ1301" s="14"/>
      <c r="BR1301" s="14"/>
      <c r="BS1301" s="14"/>
      <c r="BT1301" s="14"/>
      <c r="BU1301" s="14"/>
      <c r="BV1301" s="14"/>
      <c r="BW1301" s="14"/>
      <c r="BX1301" s="12"/>
      <c r="BY1301" s="14"/>
      <c r="BZ1301" s="14"/>
      <c r="CA1301" s="14"/>
      <c r="CB1301" s="14"/>
      <c r="CC1301" s="14"/>
      <c r="CD1301" s="14"/>
      <c r="CE1301" s="14"/>
      <c r="CF1301" s="12"/>
      <c r="CG1301" s="14"/>
      <c r="CH1301" s="14"/>
      <c r="CI1301" s="14"/>
      <c r="CJ1301" s="14"/>
      <c r="CK1301" s="14"/>
      <c r="CL1301" s="14"/>
      <c r="CM1301" s="14"/>
      <c r="CN1301" s="12"/>
      <c r="CO1301" s="14"/>
      <c r="CP1301" s="14"/>
      <c r="CQ1301" s="14"/>
      <c r="CR1301" s="14"/>
      <c r="CS1301" s="14"/>
      <c r="CT1301" s="14"/>
      <c r="CU1301" s="14"/>
      <c r="CV1301" s="12"/>
      <c r="CW1301" s="14"/>
      <c r="CX1301" s="14"/>
      <c r="CY1301" s="14"/>
      <c r="CZ1301" s="14"/>
      <c r="DA1301" s="14"/>
      <c r="DB1301" s="14"/>
      <c r="DC1301" s="14"/>
      <c r="DD1301" s="12"/>
      <c r="DE1301" s="14"/>
      <c r="DF1301" s="14"/>
      <c r="DG1301" s="14"/>
      <c r="DH1301" s="14"/>
      <c r="DI1301" s="14"/>
      <c r="DJ1301" s="14"/>
      <c r="DK1301" s="14"/>
      <c r="DL1301" s="12"/>
      <c r="DM1301" s="14"/>
      <c r="DN1301" s="14"/>
      <c r="DO1301" s="14"/>
      <c r="DP1301" s="14"/>
      <c r="DQ1301" s="14"/>
      <c r="DR1301" s="14"/>
      <c r="DS1301" s="14"/>
      <c r="DT1301" s="12"/>
      <c r="DU1301" s="14"/>
      <c r="DV1301" s="14"/>
      <c r="DW1301" s="14"/>
      <c r="DX1301" s="14"/>
      <c r="DY1301" s="14"/>
      <c r="DZ1301" s="14"/>
      <c r="EA1301" s="14"/>
      <c r="EB1301" s="12"/>
      <c r="EC1301" s="14"/>
      <c r="ED1301" s="14"/>
      <c r="EE1301" s="14"/>
      <c r="EF1301" s="14"/>
      <c r="EG1301" s="14"/>
      <c r="EH1301" s="14"/>
      <c r="EI1301" s="14"/>
      <c r="EJ1301" s="14"/>
      <c r="EK1301" s="14"/>
      <c r="EL1301" s="14"/>
      <c r="EM1301" s="14"/>
      <c r="EN1301" s="14"/>
      <c r="EO1301" s="14"/>
      <c r="EP1301" s="14"/>
      <c r="EQ1301" s="14"/>
      <c r="ER1301" s="14"/>
      <c r="ES1301" s="14"/>
      <c r="ET1301" s="14"/>
      <c r="EU1301" s="14"/>
      <c r="EV1301" s="14"/>
      <c r="EW1301" s="14"/>
      <c r="EX1301" s="14"/>
      <c r="EY1301" s="14"/>
      <c r="EZ1301" s="14"/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/>
      <c r="FL1301" s="14"/>
      <c r="FM1301" s="14"/>
      <c r="FN1301" s="14"/>
      <c r="FO1301" s="14"/>
      <c r="FP1301" s="14"/>
      <c r="FQ1301" s="14"/>
      <c r="FR1301" s="14"/>
      <c r="FS1301" s="14"/>
      <c r="FT1301" s="14"/>
      <c r="FU1301" s="14"/>
      <c r="FV1301" s="14"/>
      <c r="FW1301" s="14"/>
      <c r="FX1301" s="14"/>
      <c r="FY1301" s="14"/>
      <c r="FZ1301" s="14"/>
      <c r="GA1301" s="14"/>
      <c r="GB1301" s="14"/>
      <c r="GC1301" s="14"/>
      <c r="GD1301" s="14"/>
      <c r="GE1301" s="14"/>
      <c r="GF1301" s="14"/>
      <c r="GG1301" s="14"/>
      <c r="GH1301" s="14"/>
      <c r="GI1301" s="14"/>
      <c r="GJ1301" s="14"/>
      <c r="GK1301" s="14"/>
      <c r="GL1301" s="14"/>
      <c r="GM1301" s="14"/>
      <c r="GN1301" s="14"/>
      <c r="GO1301" s="14"/>
      <c r="GP1301" s="14"/>
      <c r="GQ1301" s="14"/>
      <c r="GR1301" s="14"/>
      <c r="GS1301" s="14"/>
      <c r="GT1301" s="14"/>
      <c r="GU1301" s="14"/>
      <c r="GV1301" s="14"/>
      <c r="GW1301" s="14"/>
      <c r="GX1301" s="14"/>
      <c r="GY1301" s="14"/>
      <c r="GZ1301" s="14"/>
      <c r="HA1301" s="14"/>
      <c r="HB1301" s="14"/>
      <c r="HC1301" s="14"/>
      <c r="HD1301" s="14"/>
      <c r="HE1301" s="14"/>
      <c r="HF1301" s="14"/>
      <c r="HG1301" s="14"/>
      <c r="HH1301" s="14"/>
      <c r="HI1301" s="14"/>
      <c r="HJ1301" s="14"/>
      <c r="HK1301" s="14"/>
      <c r="HL1301" s="14"/>
      <c r="HM1301" s="14"/>
      <c r="HN1301" s="14"/>
      <c r="HO1301" s="14"/>
      <c r="HP1301" s="14"/>
      <c r="HQ1301" s="14"/>
      <c r="HR1301" s="14"/>
      <c r="HS1301" s="14"/>
      <c r="HT1301" s="14"/>
      <c r="HU1301" s="14"/>
      <c r="HV1301" s="14"/>
      <c r="HW1301" s="14"/>
      <c r="HX1301" s="14"/>
      <c r="HY1301" s="14"/>
    </row>
    <row r="1302" spans="1:233" ht="13.35" customHeight="1" x14ac:dyDescent="0.2">
      <c r="A1302" s="405"/>
      <c r="B1302" s="184"/>
      <c r="C1302" s="218"/>
      <c r="D1302" s="219"/>
      <c r="E1302" s="281"/>
      <c r="F1302" s="220"/>
      <c r="G1302" s="285"/>
      <c r="H1302" s="286"/>
      <c r="I1302" s="280">
        <v>6</v>
      </c>
      <c r="J1302" s="252" t="s">
        <v>922</v>
      </c>
      <c r="K1302" s="211">
        <v>1250</v>
      </c>
      <c r="L1302" s="282">
        <v>18</v>
      </c>
      <c r="M1302" s="282">
        <v>20</v>
      </c>
      <c r="N1302" s="282">
        <v>24</v>
      </c>
      <c r="O1302" s="213" t="s">
        <v>920</v>
      </c>
      <c r="P1302" s="214">
        <f t="shared" si="422"/>
        <v>20.666666666666668</v>
      </c>
      <c r="Q1302" s="277">
        <f t="shared" si="423"/>
        <v>1.0869013333333333E-2</v>
      </c>
      <c r="R1302" s="268"/>
      <c r="S1302" s="252" t="s">
        <v>922</v>
      </c>
      <c r="T1302" s="211">
        <v>1250</v>
      </c>
      <c r="U1302" s="213">
        <v>0</v>
      </c>
      <c r="V1302" s="213">
        <v>0</v>
      </c>
      <c r="W1302" s="213">
        <v>0</v>
      </c>
      <c r="X1302" s="213" t="s">
        <v>920</v>
      </c>
      <c r="Y1302" s="213">
        <f t="shared" si="431"/>
        <v>0</v>
      </c>
      <c r="Z1302" s="277">
        <f t="shared" si="432"/>
        <v>0</v>
      </c>
      <c r="AA1302" s="461"/>
      <c r="AB1302" s="485"/>
      <c r="AC1302" s="486"/>
    </row>
    <row r="1303" spans="1:233" s="242" customFormat="1" ht="13.35" customHeight="1" thickBot="1" x14ac:dyDescent="0.25">
      <c r="A1303" s="405"/>
      <c r="B1303" s="183"/>
      <c r="C1303" s="218"/>
      <c r="D1303" s="219"/>
      <c r="E1303" s="281"/>
      <c r="F1303" s="220"/>
      <c r="G1303" s="208"/>
      <c r="H1303" s="209"/>
      <c r="I1303" s="224">
        <v>7</v>
      </c>
      <c r="J1303" s="252" t="s">
        <v>923</v>
      </c>
      <c r="K1303" s="211">
        <v>1250</v>
      </c>
      <c r="L1303" s="282">
        <v>8</v>
      </c>
      <c r="M1303" s="282">
        <v>7</v>
      </c>
      <c r="N1303" s="282">
        <v>8</v>
      </c>
      <c r="O1303" s="213" t="s">
        <v>920</v>
      </c>
      <c r="P1303" s="283">
        <f t="shared" si="422"/>
        <v>7.666666666666667</v>
      </c>
      <c r="Q1303" s="284">
        <f t="shared" si="423"/>
        <v>4.0320533333333339E-3</v>
      </c>
      <c r="R1303" s="215"/>
      <c r="S1303" s="252" t="s">
        <v>925</v>
      </c>
      <c r="T1303" s="211">
        <v>1250</v>
      </c>
      <c r="U1303" s="213">
        <v>0</v>
      </c>
      <c r="V1303" s="213">
        <v>0</v>
      </c>
      <c r="W1303" s="213">
        <v>0</v>
      </c>
      <c r="X1303" s="213" t="s">
        <v>920</v>
      </c>
      <c r="Y1303" s="283">
        <f t="shared" si="431"/>
        <v>0</v>
      </c>
      <c r="Z1303" s="284">
        <f t="shared" si="432"/>
        <v>0</v>
      </c>
      <c r="AA1303" s="464"/>
      <c r="AB1303" s="485"/>
      <c r="AC1303" s="486"/>
      <c r="AD1303" s="14"/>
      <c r="AE1303" s="14"/>
      <c r="AF1303" s="14"/>
      <c r="AG1303" s="14"/>
      <c r="AH1303" s="14"/>
      <c r="AI1303" s="14"/>
      <c r="AJ1303" s="12"/>
      <c r="AK1303" s="14"/>
      <c r="AL1303" s="14"/>
      <c r="AM1303" s="14"/>
      <c r="AN1303" s="14"/>
      <c r="AO1303" s="14"/>
      <c r="AP1303" s="14"/>
      <c r="AQ1303" s="14"/>
      <c r="AR1303" s="12"/>
      <c r="AS1303" s="14"/>
      <c r="AT1303" s="14"/>
      <c r="AU1303" s="14"/>
      <c r="AV1303" s="14"/>
      <c r="AW1303" s="14"/>
      <c r="AX1303" s="14"/>
      <c r="AY1303" s="14"/>
      <c r="AZ1303" s="12"/>
      <c r="BA1303" s="14"/>
      <c r="BB1303" s="14"/>
      <c r="BC1303" s="14"/>
      <c r="BD1303" s="14"/>
      <c r="BE1303" s="14"/>
      <c r="BF1303" s="14"/>
      <c r="BG1303" s="14"/>
      <c r="BH1303" s="12"/>
      <c r="BI1303" s="14"/>
      <c r="BJ1303" s="14"/>
      <c r="BK1303" s="14"/>
      <c r="BL1303" s="14"/>
      <c r="BM1303" s="14"/>
      <c r="BN1303" s="14"/>
      <c r="BO1303" s="14"/>
      <c r="BP1303" s="12"/>
      <c r="BQ1303" s="14"/>
      <c r="BR1303" s="14"/>
      <c r="BS1303" s="14"/>
      <c r="BT1303" s="14"/>
      <c r="BU1303" s="14"/>
      <c r="BV1303" s="14"/>
      <c r="BW1303" s="14"/>
      <c r="BX1303" s="12"/>
      <c r="BY1303" s="14"/>
      <c r="BZ1303" s="14"/>
      <c r="CA1303" s="14"/>
      <c r="CB1303" s="14"/>
      <c r="CC1303" s="14"/>
      <c r="CD1303" s="14"/>
      <c r="CE1303" s="14"/>
      <c r="CF1303" s="12"/>
      <c r="CG1303" s="14"/>
      <c r="CH1303" s="14"/>
      <c r="CI1303" s="14"/>
      <c r="CJ1303" s="14"/>
      <c r="CK1303" s="14"/>
      <c r="CL1303" s="14"/>
      <c r="CM1303" s="14"/>
      <c r="CN1303" s="12"/>
      <c r="CO1303" s="14"/>
      <c r="CP1303" s="14"/>
      <c r="CQ1303" s="14"/>
      <c r="CR1303" s="14"/>
      <c r="CS1303" s="14"/>
      <c r="CT1303" s="14"/>
      <c r="CU1303" s="14"/>
      <c r="CV1303" s="12"/>
      <c r="CW1303" s="14"/>
      <c r="CX1303" s="14"/>
      <c r="CY1303" s="14"/>
      <c r="CZ1303" s="14"/>
      <c r="DA1303" s="14"/>
      <c r="DB1303" s="14"/>
      <c r="DC1303" s="14"/>
      <c r="DD1303" s="12"/>
      <c r="DE1303" s="14"/>
      <c r="DF1303" s="14"/>
      <c r="DG1303" s="14"/>
      <c r="DH1303" s="14"/>
      <c r="DI1303" s="14"/>
      <c r="DJ1303" s="14"/>
      <c r="DK1303" s="14"/>
      <c r="DL1303" s="12"/>
      <c r="DM1303" s="14"/>
      <c r="DN1303" s="14"/>
      <c r="DO1303" s="14"/>
      <c r="DP1303" s="14"/>
      <c r="DQ1303" s="14"/>
      <c r="DR1303" s="14"/>
      <c r="DS1303" s="14"/>
      <c r="DT1303" s="12"/>
      <c r="DU1303" s="14"/>
      <c r="DV1303" s="14"/>
      <c r="DW1303" s="14"/>
      <c r="DX1303" s="14"/>
      <c r="DY1303" s="14"/>
      <c r="DZ1303" s="14"/>
      <c r="EA1303" s="14"/>
      <c r="EB1303" s="12"/>
      <c r="EC1303" s="14"/>
      <c r="ED1303" s="14"/>
      <c r="EE1303" s="14"/>
      <c r="EF1303" s="14"/>
      <c r="EG1303" s="14"/>
      <c r="EH1303" s="14"/>
      <c r="EI1303" s="14"/>
      <c r="EJ1303" s="14"/>
      <c r="EK1303" s="14"/>
      <c r="EL1303" s="14"/>
      <c r="EM1303" s="14"/>
      <c r="EN1303" s="14"/>
      <c r="EO1303" s="14"/>
      <c r="EP1303" s="14"/>
      <c r="EQ1303" s="14"/>
      <c r="ER1303" s="14"/>
      <c r="ES1303" s="14"/>
      <c r="ET1303" s="14"/>
      <c r="EU1303" s="14"/>
      <c r="EV1303" s="14"/>
      <c r="EW1303" s="14"/>
      <c r="EX1303" s="14"/>
      <c r="EY1303" s="14"/>
      <c r="EZ1303" s="14"/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/>
      <c r="FL1303" s="14"/>
      <c r="FM1303" s="14"/>
      <c r="FN1303" s="14"/>
      <c r="FO1303" s="14"/>
      <c r="FP1303" s="14"/>
      <c r="FQ1303" s="14"/>
      <c r="FR1303" s="14"/>
      <c r="FS1303" s="14"/>
      <c r="FT1303" s="14"/>
      <c r="FU1303" s="14"/>
      <c r="FV1303" s="14"/>
      <c r="FW1303" s="14"/>
      <c r="FX1303" s="14"/>
      <c r="FY1303" s="14"/>
      <c r="FZ1303" s="14"/>
      <c r="GA1303" s="14"/>
      <c r="GB1303" s="14"/>
      <c r="GC1303" s="14"/>
      <c r="GD1303" s="14"/>
      <c r="GE1303" s="14"/>
      <c r="GF1303" s="14"/>
      <c r="GG1303" s="14"/>
      <c r="GH1303" s="14"/>
      <c r="GI1303" s="14"/>
      <c r="GJ1303" s="14"/>
      <c r="GK1303" s="14"/>
      <c r="GL1303" s="14"/>
      <c r="GM1303" s="14"/>
      <c r="GN1303" s="14"/>
      <c r="GO1303" s="14"/>
      <c r="GP1303" s="14"/>
      <c r="GQ1303" s="14"/>
      <c r="GR1303" s="14"/>
      <c r="GS1303" s="14"/>
      <c r="GT1303" s="14"/>
      <c r="GU1303" s="14"/>
      <c r="GV1303" s="14"/>
      <c r="GW1303" s="14"/>
      <c r="GX1303" s="14"/>
      <c r="GY1303" s="14"/>
      <c r="GZ1303" s="14"/>
      <c r="HA1303" s="14"/>
      <c r="HB1303" s="14"/>
      <c r="HC1303" s="14"/>
      <c r="HD1303" s="14"/>
      <c r="HE1303" s="14"/>
      <c r="HF1303" s="14"/>
      <c r="HG1303" s="14"/>
      <c r="HH1303" s="14"/>
      <c r="HI1303" s="14"/>
      <c r="HJ1303" s="14"/>
      <c r="HK1303" s="14"/>
      <c r="HL1303" s="14"/>
      <c r="HM1303" s="14"/>
      <c r="HN1303" s="14"/>
      <c r="HO1303" s="14"/>
      <c r="HP1303" s="14"/>
      <c r="HQ1303" s="14"/>
      <c r="HR1303" s="14"/>
      <c r="HS1303" s="14"/>
      <c r="HT1303" s="14"/>
      <c r="HU1303" s="14"/>
      <c r="HV1303" s="14"/>
      <c r="HW1303" s="14"/>
      <c r="HX1303" s="14"/>
      <c r="HY1303" s="14"/>
    </row>
    <row r="1304" spans="1:233" ht="13.35" customHeight="1" x14ac:dyDescent="0.2">
      <c r="A1304" s="405"/>
      <c r="B1304" s="184"/>
      <c r="C1304" s="218"/>
      <c r="D1304" s="219"/>
      <c r="E1304" s="281"/>
      <c r="F1304" s="220"/>
      <c r="G1304" s="285"/>
      <c r="H1304" s="286"/>
      <c r="I1304" s="280">
        <v>8</v>
      </c>
      <c r="J1304" s="252" t="s">
        <v>923</v>
      </c>
      <c r="K1304" s="211">
        <v>1250</v>
      </c>
      <c r="L1304" s="282">
        <v>8</v>
      </c>
      <c r="M1304" s="282">
        <v>7</v>
      </c>
      <c r="N1304" s="282">
        <v>8</v>
      </c>
      <c r="O1304" s="213" t="s">
        <v>920</v>
      </c>
      <c r="P1304" s="214">
        <f t="shared" si="422"/>
        <v>7.666666666666667</v>
      </c>
      <c r="Q1304" s="277">
        <f t="shared" si="423"/>
        <v>4.0320533333333339E-3</v>
      </c>
      <c r="R1304" s="268"/>
      <c r="S1304" s="252" t="s">
        <v>726</v>
      </c>
      <c r="T1304" s="211">
        <v>1250</v>
      </c>
      <c r="U1304" s="213">
        <v>0</v>
      </c>
      <c r="V1304" s="213">
        <v>0</v>
      </c>
      <c r="W1304" s="213">
        <v>0</v>
      </c>
      <c r="X1304" s="213" t="s">
        <v>920</v>
      </c>
      <c r="Y1304" s="213">
        <f t="shared" si="431"/>
        <v>0</v>
      </c>
      <c r="Z1304" s="277">
        <f t="shared" si="432"/>
        <v>0</v>
      </c>
      <c r="AA1304" s="461"/>
      <c r="AB1304" s="485"/>
      <c r="AC1304" s="486"/>
    </row>
    <row r="1305" spans="1:233" ht="13.35" customHeight="1" x14ac:dyDescent="0.2">
      <c r="A1305" s="405"/>
      <c r="B1305" s="184"/>
      <c r="C1305" s="218"/>
      <c r="D1305" s="219"/>
      <c r="E1305" s="281"/>
      <c r="F1305" s="220"/>
      <c r="G1305" s="285"/>
      <c r="H1305" s="286"/>
      <c r="I1305" s="224">
        <v>9</v>
      </c>
      <c r="J1305" s="252" t="s">
        <v>924</v>
      </c>
      <c r="K1305" s="211">
        <v>1250</v>
      </c>
      <c r="L1305" s="213">
        <v>20</v>
      </c>
      <c r="M1305" s="213">
        <v>20</v>
      </c>
      <c r="N1305" s="213">
        <v>21</v>
      </c>
      <c r="O1305" s="213" t="s">
        <v>920</v>
      </c>
      <c r="P1305" s="214">
        <f t="shared" si="422"/>
        <v>20.333333333333332</v>
      </c>
      <c r="Q1305" s="284">
        <f t="shared" si="423"/>
        <v>1.0693706666666665E-2</v>
      </c>
      <c r="R1305" s="268"/>
      <c r="S1305" s="252" t="s">
        <v>726</v>
      </c>
      <c r="T1305" s="211">
        <v>1250</v>
      </c>
      <c r="U1305" s="213">
        <v>0</v>
      </c>
      <c r="V1305" s="213">
        <v>0</v>
      </c>
      <c r="W1305" s="213">
        <v>0</v>
      </c>
      <c r="X1305" s="213" t="s">
        <v>920</v>
      </c>
      <c r="Y1305" s="214">
        <f t="shared" si="431"/>
        <v>0</v>
      </c>
      <c r="Z1305" s="277">
        <f t="shared" si="432"/>
        <v>0</v>
      </c>
      <c r="AA1305" s="461"/>
      <c r="AB1305" s="485"/>
      <c r="AC1305" s="486"/>
    </row>
    <row r="1306" spans="1:233" ht="13.35" customHeight="1" x14ac:dyDescent="0.2">
      <c r="A1306" s="405"/>
      <c r="B1306" s="184"/>
      <c r="C1306" s="218"/>
      <c r="D1306" s="219"/>
      <c r="E1306" s="281"/>
      <c r="F1306" s="220"/>
      <c r="G1306" s="285"/>
      <c r="H1306" s="286"/>
      <c r="I1306" s="280">
        <v>10</v>
      </c>
      <c r="J1306" s="252" t="s">
        <v>924</v>
      </c>
      <c r="K1306" s="211">
        <v>1250</v>
      </c>
      <c r="L1306" s="213">
        <v>20</v>
      </c>
      <c r="M1306" s="213">
        <v>20</v>
      </c>
      <c r="N1306" s="213">
        <v>21</v>
      </c>
      <c r="O1306" s="213" t="s">
        <v>920</v>
      </c>
      <c r="P1306" s="214">
        <f t="shared" si="422"/>
        <v>20.333333333333332</v>
      </c>
      <c r="Q1306" s="277">
        <f t="shared" si="423"/>
        <v>1.0693706666666665E-2</v>
      </c>
      <c r="R1306" s="268"/>
      <c r="S1306" s="194" t="s">
        <v>34</v>
      </c>
      <c r="T1306" s="211">
        <v>1250</v>
      </c>
      <c r="U1306" s="213">
        <v>0</v>
      </c>
      <c r="V1306" s="213">
        <v>0</v>
      </c>
      <c r="W1306" s="213">
        <v>0</v>
      </c>
      <c r="X1306" s="213" t="s">
        <v>920</v>
      </c>
      <c r="Y1306" s="214">
        <f t="shared" si="431"/>
        <v>0</v>
      </c>
      <c r="Z1306" s="277">
        <f t="shared" si="432"/>
        <v>0</v>
      </c>
      <c r="AA1306" s="461"/>
      <c r="AB1306" s="485"/>
      <c r="AC1306" s="486"/>
    </row>
    <row r="1307" spans="1:233" ht="13.35" customHeight="1" x14ac:dyDescent="0.2">
      <c r="A1307" s="405"/>
      <c r="B1307" s="184"/>
      <c r="C1307" s="218"/>
      <c r="D1307" s="219"/>
      <c r="E1307" s="281"/>
      <c r="F1307" s="220"/>
      <c r="G1307" s="285"/>
      <c r="H1307" s="286"/>
      <c r="I1307" s="224">
        <v>11</v>
      </c>
      <c r="J1307" s="252" t="s">
        <v>925</v>
      </c>
      <c r="K1307" s="211">
        <v>1250</v>
      </c>
      <c r="L1307" s="213">
        <v>8</v>
      </c>
      <c r="M1307" s="213">
        <v>7</v>
      </c>
      <c r="N1307" s="213">
        <v>8</v>
      </c>
      <c r="O1307" s="213" t="s">
        <v>920</v>
      </c>
      <c r="P1307" s="214">
        <f t="shared" si="422"/>
        <v>7.666666666666667</v>
      </c>
      <c r="Q1307" s="284">
        <f t="shared" si="423"/>
        <v>4.0320533333333339E-3</v>
      </c>
      <c r="R1307" s="268"/>
      <c r="S1307" s="194" t="s">
        <v>34</v>
      </c>
      <c r="T1307" s="211">
        <v>1250</v>
      </c>
      <c r="U1307" s="213">
        <v>0</v>
      </c>
      <c r="V1307" s="213">
        <v>0</v>
      </c>
      <c r="W1307" s="213">
        <v>0</v>
      </c>
      <c r="X1307" s="213" t="s">
        <v>920</v>
      </c>
      <c r="Y1307" s="214">
        <f t="shared" si="431"/>
        <v>0</v>
      </c>
      <c r="Z1307" s="277">
        <f t="shared" si="432"/>
        <v>0</v>
      </c>
      <c r="AA1307" s="461"/>
      <c r="AB1307" s="485"/>
      <c r="AC1307" s="486"/>
    </row>
    <row r="1308" spans="1:233" s="14" customFormat="1" ht="13.35" customHeight="1" x14ac:dyDescent="0.2">
      <c r="A1308" s="405"/>
      <c r="B1308" s="184"/>
      <c r="C1308" s="218"/>
      <c r="D1308" s="219"/>
      <c r="F1308" s="279"/>
      <c r="G1308" s="221"/>
      <c r="H1308" s="224"/>
      <c r="I1308" s="280">
        <v>12</v>
      </c>
      <c r="J1308" s="252" t="s">
        <v>591</v>
      </c>
      <c r="K1308" s="211">
        <v>1250</v>
      </c>
      <c r="L1308" s="213">
        <v>26</v>
      </c>
      <c r="M1308" s="213">
        <v>25</v>
      </c>
      <c r="N1308" s="213">
        <v>25</v>
      </c>
      <c r="O1308" s="213" t="s">
        <v>920</v>
      </c>
      <c r="P1308" s="214">
        <f t="shared" si="422"/>
        <v>25.333333333333332</v>
      </c>
      <c r="Q1308" s="277">
        <f t="shared" si="423"/>
        <v>1.3323306666666665E-2</v>
      </c>
      <c r="R1308" s="278"/>
      <c r="S1308" s="194" t="s">
        <v>34</v>
      </c>
      <c r="T1308" s="211">
        <v>1250</v>
      </c>
      <c r="U1308" s="213">
        <v>0</v>
      </c>
      <c r="V1308" s="213">
        <v>0</v>
      </c>
      <c r="W1308" s="213">
        <v>0</v>
      </c>
      <c r="X1308" s="213" t="s">
        <v>920</v>
      </c>
      <c r="Y1308" s="214">
        <f t="shared" si="431"/>
        <v>0</v>
      </c>
      <c r="Z1308" s="277">
        <f t="shared" si="432"/>
        <v>0</v>
      </c>
      <c r="AA1308" s="461"/>
      <c r="AB1308" s="302"/>
      <c r="AC1308" s="486"/>
      <c r="AJ1308" s="225"/>
      <c r="AR1308" s="225"/>
      <c r="AZ1308" s="225"/>
      <c r="BH1308" s="225"/>
      <c r="BP1308" s="225"/>
      <c r="BX1308" s="225"/>
      <c r="CF1308" s="225"/>
      <c r="CN1308" s="225"/>
      <c r="CV1308" s="225"/>
      <c r="DD1308" s="225"/>
      <c r="DL1308" s="225"/>
      <c r="DT1308" s="225"/>
      <c r="EB1308" s="225"/>
    </row>
    <row r="1309" spans="1:233" s="14" customFormat="1" ht="12.75" customHeight="1" x14ac:dyDescent="0.2">
      <c r="A1309" s="405"/>
      <c r="B1309" s="184"/>
      <c r="C1309" s="218"/>
      <c r="D1309" s="219"/>
      <c r="E1309" s="281"/>
      <c r="F1309" s="220"/>
      <c r="G1309" s="221"/>
      <c r="H1309" s="224"/>
      <c r="I1309" s="224">
        <v>13</v>
      </c>
      <c r="J1309" s="252" t="s">
        <v>591</v>
      </c>
      <c r="K1309" s="211">
        <v>1250</v>
      </c>
      <c r="L1309" s="213">
        <v>26</v>
      </c>
      <c r="M1309" s="213">
        <v>25</v>
      </c>
      <c r="N1309" s="213">
        <v>25</v>
      </c>
      <c r="O1309" s="213" t="s">
        <v>920</v>
      </c>
      <c r="P1309" s="214">
        <f t="shared" si="422"/>
        <v>25.333333333333332</v>
      </c>
      <c r="Q1309" s="277">
        <f t="shared" si="423"/>
        <v>1.3323306666666665E-2</v>
      </c>
      <c r="R1309" s="278"/>
      <c r="S1309" s="194" t="s">
        <v>727</v>
      </c>
      <c r="T1309" s="211">
        <v>1250</v>
      </c>
      <c r="U1309" s="213">
        <v>0</v>
      </c>
      <c r="V1309" s="213">
        <v>0</v>
      </c>
      <c r="W1309" s="213">
        <v>0</v>
      </c>
      <c r="X1309" s="213" t="s">
        <v>920</v>
      </c>
      <c r="Y1309" s="214">
        <f t="shared" si="431"/>
        <v>0</v>
      </c>
      <c r="Z1309" s="277">
        <f t="shared" si="432"/>
        <v>0</v>
      </c>
      <c r="AA1309" s="461"/>
      <c r="AB1309" s="302"/>
      <c r="AC1309" s="486"/>
      <c r="AJ1309" s="225"/>
      <c r="AR1309" s="225"/>
      <c r="AZ1309" s="225"/>
      <c r="BH1309" s="225"/>
      <c r="BP1309" s="225"/>
      <c r="BX1309" s="225"/>
      <c r="CF1309" s="225"/>
      <c r="CN1309" s="225"/>
      <c r="CV1309" s="225"/>
      <c r="DD1309" s="225"/>
      <c r="DL1309" s="225"/>
      <c r="DT1309" s="225"/>
      <c r="EB1309" s="225"/>
    </row>
    <row r="1310" spans="1:233" s="14" customFormat="1" ht="13.35" customHeight="1" x14ac:dyDescent="0.2">
      <c r="A1310" s="405"/>
      <c r="B1310" s="184"/>
      <c r="C1310" s="218"/>
      <c r="D1310" s="219"/>
      <c r="E1310" s="281"/>
      <c r="F1310" s="220"/>
      <c r="G1310" s="221"/>
      <c r="H1310" s="224"/>
      <c r="I1310" s="280">
        <v>14</v>
      </c>
      <c r="J1310" s="194" t="s">
        <v>727</v>
      </c>
      <c r="K1310" s="211">
        <v>1250</v>
      </c>
      <c r="L1310" s="213">
        <v>22</v>
      </c>
      <c r="M1310" s="213">
        <v>10</v>
      </c>
      <c r="N1310" s="213">
        <v>20</v>
      </c>
      <c r="O1310" s="213" t="s">
        <v>920</v>
      </c>
      <c r="P1310" s="214">
        <f t="shared" si="422"/>
        <v>17.333333333333332</v>
      </c>
      <c r="Q1310" s="277">
        <f t="shared" si="423"/>
        <v>9.1159466666666661E-3</v>
      </c>
      <c r="R1310" s="278"/>
      <c r="S1310" s="194" t="s">
        <v>727</v>
      </c>
      <c r="T1310" s="211">
        <v>1250</v>
      </c>
      <c r="U1310" s="213">
        <v>0</v>
      </c>
      <c r="V1310" s="213">
        <v>0</v>
      </c>
      <c r="W1310" s="213">
        <v>0</v>
      </c>
      <c r="X1310" s="213" t="s">
        <v>920</v>
      </c>
      <c r="Y1310" s="214">
        <f t="shared" si="431"/>
        <v>0</v>
      </c>
      <c r="Z1310" s="277">
        <f t="shared" si="432"/>
        <v>0</v>
      </c>
      <c r="AA1310" s="461"/>
      <c r="AB1310" s="302"/>
      <c r="AC1310" s="486"/>
      <c r="AJ1310" s="225"/>
      <c r="AR1310" s="225"/>
      <c r="AZ1310" s="225"/>
      <c r="BH1310" s="225"/>
      <c r="BP1310" s="225"/>
      <c r="BX1310" s="225"/>
      <c r="CF1310" s="225"/>
      <c r="CN1310" s="225"/>
      <c r="CV1310" s="225"/>
      <c r="DD1310" s="225"/>
      <c r="DL1310" s="225"/>
      <c r="DT1310" s="225"/>
      <c r="EB1310" s="225"/>
    </row>
    <row r="1311" spans="1:233" s="242" customFormat="1" ht="13.35" customHeight="1" thickBot="1" x14ac:dyDescent="0.25">
      <c r="A1311" s="405"/>
      <c r="B1311" s="183"/>
      <c r="C1311" s="218"/>
      <c r="D1311" s="219"/>
      <c r="E1311" s="281"/>
      <c r="F1311" s="220"/>
      <c r="G1311" s="208"/>
      <c r="H1311" s="209"/>
      <c r="I1311" s="224">
        <v>15</v>
      </c>
      <c r="J1311" s="194" t="s">
        <v>727</v>
      </c>
      <c r="K1311" s="211">
        <v>1250</v>
      </c>
      <c r="L1311" s="213">
        <v>22</v>
      </c>
      <c r="M1311" s="213">
        <v>10</v>
      </c>
      <c r="N1311" s="213">
        <v>20</v>
      </c>
      <c r="O1311" s="213" t="s">
        <v>920</v>
      </c>
      <c r="P1311" s="283">
        <f t="shared" si="422"/>
        <v>17.333333333333332</v>
      </c>
      <c r="Q1311" s="284">
        <f t="shared" si="423"/>
        <v>9.1159466666666661E-3</v>
      </c>
      <c r="R1311" s="215"/>
      <c r="S1311" s="252" t="s">
        <v>591</v>
      </c>
      <c r="T1311" s="211">
        <v>1250</v>
      </c>
      <c r="U1311" s="213">
        <v>0</v>
      </c>
      <c r="V1311" s="213">
        <v>0</v>
      </c>
      <c r="W1311" s="213">
        <v>0</v>
      </c>
      <c r="X1311" s="213" t="s">
        <v>920</v>
      </c>
      <c r="Y1311" s="283">
        <f t="shared" si="431"/>
        <v>0</v>
      </c>
      <c r="Z1311" s="284">
        <f t="shared" si="432"/>
        <v>0</v>
      </c>
      <c r="AA1311" s="464"/>
      <c r="AB1311" s="485"/>
      <c r="AC1311" s="486"/>
      <c r="AD1311" s="14"/>
      <c r="AE1311" s="14"/>
      <c r="AF1311" s="14"/>
      <c r="AG1311" s="14"/>
      <c r="AH1311" s="14"/>
      <c r="AI1311" s="14"/>
      <c r="AJ1311" s="12"/>
      <c r="AK1311" s="14"/>
      <c r="AL1311" s="14"/>
      <c r="AM1311" s="14"/>
      <c r="AN1311" s="14"/>
      <c r="AO1311" s="14"/>
      <c r="AP1311" s="14"/>
      <c r="AQ1311" s="14"/>
      <c r="AR1311" s="12"/>
      <c r="AS1311" s="14"/>
      <c r="AT1311" s="14"/>
      <c r="AU1311" s="14"/>
      <c r="AV1311" s="14"/>
      <c r="AW1311" s="14"/>
      <c r="AX1311" s="14"/>
      <c r="AY1311" s="14"/>
      <c r="AZ1311" s="12"/>
      <c r="BA1311" s="14"/>
      <c r="BB1311" s="14"/>
      <c r="BC1311" s="14"/>
      <c r="BD1311" s="14"/>
      <c r="BE1311" s="14"/>
      <c r="BF1311" s="14"/>
      <c r="BG1311" s="14"/>
      <c r="BH1311" s="12"/>
      <c r="BI1311" s="14"/>
      <c r="BJ1311" s="14"/>
      <c r="BK1311" s="14"/>
      <c r="BL1311" s="14"/>
      <c r="BM1311" s="14"/>
      <c r="BN1311" s="14"/>
      <c r="BO1311" s="14"/>
      <c r="BP1311" s="12"/>
      <c r="BQ1311" s="14"/>
      <c r="BR1311" s="14"/>
      <c r="BS1311" s="14"/>
      <c r="BT1311" s="14"/>
      <c r="BU1311" s="14"/>
      <c r="BV1311" s="14"/>
      <c r="BW1311" s="14"/>
      <c r="BX1311" s="12"/>
      <c r="BY1311" s="14"/>
      <c r="BZ1311" s="14"/>
      <c r="CA1311" s="14"/>
      <c r="CB1311" s="14"/>
      <c r="CC1311" s="14"/>
      <c r="CD1311" s="14"/>
      <c r="CE1311" s="14"/>
      <c r="CF1311" s="12"/>
      <c r="CG1311" s="14"/>
      <c r="CH1311" s="14"/>
      <c r="CI1311" s="14"/>
      <c r="CJ1311" s="14"/>
      <c r="CK1311" s="14"/>
      <c r="CL1311" s="14"/>
      <c r="CM1311" s="14"/>
      <c r="CN1311" s="12"/>
      <c r="CO1311" s="14"/>
      <c r="CP1311" s="14"/>
      <c r="CQ1311" s="14"/>
      <c r="CR1311" s="14"/>
      <c r="CS1311" s="14"/>
      <c r="CT1311" s="14"/>
      <c r="CU1311" s="14"/>
      <c r="CV1311" s="12"/>
      <c r="CW1311" s="14"/>
      <c r="CX1311" s="14"/>
      <c r="CY1311" s="14"/>
      <c r="CZ1311" s="14"/>
      <c r="DA1311" s="14"/>
      <c r="DB1311" s="14"/>
      <c r="DC1311" s="14"/>
      <c r="DD1311" s="12"/>
      <c r="DE1311" s="14"/>
      <c r="DF1311" s="14"/>
      <c r="DG1311" s="14"/>
      <c r="DH1311" s="14"/>
      <c r="DI1311" s="14"/>
      <c r="DJ1311" s="14"/>
      <c r="DK1311" s="14"/>
      <c r="DL1311" s="12"/>
      <c r="DM1311" s="14"/>
      <c r="DN1311" s="14"/>
      <c r="DO1311" s="14"/>
      <c r="DP1311" s="14"/>
      <c r="DQ1311" s="14"/>
      <c r="DR1311" s="14"/>
      <c r="DS1311" s="14"/>
      <c r="DT1311" s="12"/>
      <c r="DU1311" s="14"/>
      <c r="DV1311" s="14"/>
      <c r="DW1311" s="14"/>
      <c r="DX1311" s="14"/>
      <c r="DY1311" s="14"/>
      <c r="DZ1311" s="14"/>
      <c r="EA1311" s="14"/>
      <c r="EB1311" s="12"/>
      <c r="EC1311" s="14"/>
      <c r="ED1311" s="14"/>
      <c r="EE1311" s="14"/>
      <c r="EF1311" s="14"/>
      <c r="EG1311" s="14"/>
      <c r="EH1311" s="14"/>
      <c r="EI1311" s="14"/>
      <c r="EJ1311" s="14"/>
      <c r="EK1311" s="14"/>
      <c r="EL1311" s="14"/>
      <c r="EM1311" s="14"/>
      <c r="EN1311" s="14"/>
      <c r="EO1311" s="14"/>
      <c r="EP1311" s="14"/>
      <c r="EQ1311" s="14"/>
      <c r="ER1311" s="14"/>
      <c r="ES1311" s="14"/>
      <c r="ET1311" s="14"/>
      <c r="EU1311" s="14"/>
      <c r="EV1311" s="14"/>
      <c r="EW1311" s="14"/>
      <c r="EX1311" s="14"/>
      <c r="EY1311" s="14"/>
      <c r="EZ1311" s="14"/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/>
      <c r="FL1311" s="14"/>
      <c r="FM1311" s="14"/>
      <c r="FN1311" s="14"/>
      <c r="FO1311" s="14"/>
      <c r="FP1311" s="14"/>
      <c r="FQ1311" s="14"/>
      <c r="FR1311" s="14"/>
      <c r="FS1311" s="14"/>
      <c r="FT1311" s="14"/>
      <c r="FU1311" s="14"/>
      <c r="FV1311" s="14"/>
      <c r="FW1311" s="14"/>
      <c r="FX1311" s="14"/>
      <c r="FY1311" s="14"/>
      <c r="FZ1311" s="14"/>
      <c r="GA1311" s="14"/>
      <c r="GB1311" s="14"/>
      <c r="GC1311" s="14"/>
      <c r="GD1311" s="14"/>
      <c r="GE1311" s="14"/>
      <c r="GF1311" s="14"/>
      <c r="GG1311" s="14"/>
      <c r="GH1311" s="14"/>
      <c r="GI1311" s="14"/>
      <c r="GJ1311" s="14"/>
      <c r="GK1311" s="14"/>
      <c r="GL1311" s="14"/>
      <c r="GM1311" s="14"/>
      <c r="GN1311" s="14"/>
      <c r="GO1311" s="14"/>
      <c r="GP1311" s="14"/>
      <c r="GQ1311" s="14"/>
      <c r="GR1311" s="14"/>
      <c r="GS1311" s="14"/>
      <c r="GT1311" s="14"/>
      <c r="GU1311" s="14"/>
      <c r="GV1311" s="14"/>
      <c r="GW1311" s="14"/>
      <c r="GX1311" s="14"/>
      <c r="GY1311" s="14"/>
      <c r="GZ1311" s="14"/>
      <c r="HA1311" s="14"/>
      <c r="HB1311" s="14"/>
      <c r="HC1311" s="14"/>
      <c r="HD1311" s="14"/>
      <c r="HE1311" s="14"/>
      <c r="HF1311" s="14"/>
      <c r="HG1311" s="14"/>
      <c r="HH1311" s="14"/>
      <c r="HI1311" s="14"/>
      <c r="HJ1311" s="14"/>
      <c r="HK1311" s="14"/>
      <c r="HL1311" s="14"/>
      <c r="HM1311" s="14"/>
      <c r="HN1311" s="14"/>
      <c r="HO1311" s="14"/>
      <c r="HP1311" s="14"/>
      <c r="HQ1311" s="14"/>
      <c r="HR1311" s="14"/>
      <c r="HS1311" s="14"/>
      <c r="HT1311" s="14"/>
      <c r="HU1311" s="14"/>
      <c r="HV1311" s="14"/>
      <c r="HW1311" s="14"/>
      <c r="HX1311" s="14"/>
      <c r="HY1311" s="14"/>
    </row>
    <row r="1312" spans="1:233" ht="13.35" customHeight="1" x14ac:dyDescent="0.2">
      <c r="A1312" s="405"/>
      <c r="B1312" s="184"/>
      <c r="C1312" s="218"/>
      <c r="D1312" s="219"/>
      <c r="E1312" s="281"/>
      <c r="F1312" s="220"/>
      <c r="G1312" s="285"/>
      <c r="H1312" s="286"/>
      <c r="I1312" s="280">
        <v>16</v>
      </c>
      <c r="J1312" s="252" t="s">
        <v>34</v>
      </c>
      <c r="K1312" s="211">
        <v>1250</v>
      </c>
      <c r="L1312" s="213">
        <v>0</v>
      </c>
      <c r="M1312" s="213">
        <v>0</v>
      </c>
      <c r="N1312" s="213">
        <v>0</v>
      </c>
      <c r="O1312" s="213" t="s">
        <v>920</v>
      </c>
      <c r="P1312" s="214">
        <f t="shared" si="422"/>
        <v>0</v>
      </c>
      <c r="Q1312" s="277">
        <f t="shared" si="423"/>
        <v>0</v>
      </c>
      <c r="R1312" s="268"/>
      <c r="S1312" s="252" t="s">
        <v>591</v>
      </c>
      <c r="T1312" s="211">
        <v>1250</v>
      </c>
      <c r="U1312" s="213">
        <v>0</v>
      </c>
      <c r="V1312" s="213">
        <v>0</v>
      </c>
      <c r="W1312" s="213">
        <v>0</v>
      </c>
      <c r="X1312" s="213" t="s">
        <v>920</v>
      </c>
      <c r="Y1312" s="213">
        <f t="shared" si="431"/>
        <v>0</v>
      </c>
      <c r="Z1312" s="277">
        <f t="shared" si="432"/>
        <v>0</v>
      </c>
      <c r="AA1312" s="461"/>
      <c r="AB1312" s="485"/>
      <c r="AC1312" s="486"/>
    </row>
    <row r="1313" spans="1:233" ht="13.35" customHeight="1" x14ac:dyDescent="0.2">
      <c r="A1313" s="405"/>
      <c r="B1313" s="184"/>
      <c r="C1313" s="218"/>
      <c r="D1313" s="219"/>
      <c r="E1313" s="281"/>
      <c r="F1313" s="220"/>
      <c r="G1313" s="285"/>
      <c r="H1313" s="286"/>
      <c r="I1313" s="224">
        <v>17</v>
      </c>
      <c r="J1313" s="252" t="s">
        <v>34</v>
      </c>
      <c r="K1313" s="211">
        <v>1250</v>
      </c>
      <c r="L1313" s="213">
        <v>0</v>
      </c>
      <c r="M1313" s="213">
        <v>0</v>
      </c>
      <c r="N1313" s="213">
        <v>0</v>
      </c>
      <c r="O1313" s="213" t="s">
        <v>920</v>
      </c>
      <c r="P1313" s="214">
        <f t="shared" si="422"/>
        <v>0</v>
      </c>
      <c r="Q1313" s="284">
        <f t="shared" si="423"/>
        <v>0</v>
      </c>
      <c r="R1313" s="268"/>
      <c r="S1313" s="194" t="s">
        <v>34</v>
      </c>
      <c r="T1313" s="211">
        <v>1250</v>
      </c>
      <c r="U1313" s="213">
        <v>0</v>
      </c>
      <c r="V1313" s="213">
        <v>0</v>
      </c>
      <c r="W1313" s="213">
        <v>0</v>
      </c>
      <c r="X1313" s="213" t="s">
        <v>920</v>
      </c>
      <c r="Y1313" s="214">
        <f t="shared" si="431"/>
        <v>0</v>
      </c>
      <c r="Z1313" s="277">
        <f t="shared" si="432"/>
        <v>0</v>
      </c>
      <c r="AA1313" s="461"/>
      <c r="AB1313" s="485"/>
      <c r="AC1313" s="486"/>
    </row>
    <row r="1314" spans="1:233" ht="13.35" customHeight="1" x14ac:dyDescent="0.2">
      <c r="A1314" s="405"/>
      <c r="B1314" s="184"/>
      <c r="C1314" s="218"/>
      <c r="D1314" s="219"/>
      <c r="E1314" s="281"/>
      <c r="F1314" s="220"/>
      <c r="G1314" s="285"/>
      <c r="H1314" s="286"/>
      <c r="I1314" s="280">
        <v>18</v>
      </c>
      <c r="J1314" s="252" t="s">
        <v>34</v>
      </c>
      <c r="K1314" s="211">
        <v>1250</v>
      </c>
      <c r="L1314" s="213">
        <v>0</v>
      </c>
      <c r="M1314" s="213">
        <v>0</v>
      </c>
      <c r="N1314" s="213">
        <v>0</v>
      </c>
      <c r="O1314" s="213" t="s">
        <v>920</v>
      </c>
      <c r="P1314" s="214">
        <f t="shared" si="422"/>
        <v>0</v>
      </c>
      <c r="Q1314" s="277">
        <f t="shared" si="423"/>
        <v>0</v>
      </c>
      <c r="R1314" s="268"/>
      <c r="S1314" s="194" t="s">
        <v>34</v>
      </c>
      <c r="T1314" s="211">
        <v>1250</v>
      </c>
      <c r="U1314" s="213">
        <v>0</v>
      </c>
      <c r="V1314" s="213">
        <v>0</v>
      </c>
      <c r="W1314" s="213">
        <v>0</v>
      </c>
      <c r="X1314" s="213" t="s">
        <v>920</v>
      </c>
      <c r="Y1314" s="214">
        <f t="shared" si="431"/>
        <v>0</v>
      </c>
      <c r="Z1314" s="277">
        <f t="shared" si="432"/>
        <v>0</v>
      </c>
      <c r="AA1314" s="461"/>
      <c r="AB1314" s="485"/>
      <c r="AC1314" s="486"/>
    </row>
    <row r="1315" spans="1:233" ht="13.35" customHeight="1" x14ac:dyDescent="0.2">
      <c r="A1315" s="405"/>
      <c r="B1315" s="184"/>
      <c r="C1315" s="218"/>
      <c r="D1315" s="219"/>
      <c r="E1315" s="281"/>
      <c r="F1315" s="220"/>
      <c r="G1315" s="285"/>
      <c r="H1315" s="286"/>
      <c r="I1315" s="224">
        <v>19</v>
      </c>
      <c r="J1315" s="252" t="s">
        <v>726</v>
      </c>
      <c r="K1315" s="211">
        <v>1250</v>
      </c>
      <c r="L1315" s="213">
        <v>0</v>
      </c>
      <c r="M1315" s="213">
        <v>0</v>
      </c>
      <c r="N1315" s="213">
        <v>0</v>
      </c>
      <c r="O1315" s="213" t="s">
        <v>920</v>
      </c>
      <c r="P1315" s="214">
        <f t="shared" si="422"/>
        <v>0</v>
      </c>
      <c r="Q1315" s="284">
        <f t="shared" si="423"/>
        <v>0</v>
      </c>
      <c r="R1315" s="268"/>
      <c r="S1315" s="194" t="s">
        <v>34</v>
      </c>
      <c r="T1315" s="211">
        <v>1250</v>
      </c>
      <c r="U1315" s="213">
        <v>0</v>
      </c>
      <c r="V1315" s="213">
        <v>0</v>
      </c>
      <c r="W1315" s="213">
        <v>0</v>
      </c>
      <c r="X1315" s="213" t="s">
        <v>920</v>
      </c>
      <c r="Y1315" s="214">
        <f t="shared" si="431"/>
        <v>0</v>
      </c>
      <c r="Z1315" s="277">
        <f t="shared" si="432"/>
        <v>0</v>
      </c>
      <c r="AA1315" s="461"/>
      <c r="AB1315" s="485"/>
      <c r="AC1315" s="486"/>
    </row>
    <row r="1316" spans="1:233" ht="13.35" customHeight="1" thickBot="1" x14ac:dyDescent="0.25">
      <c r="A1316" s="405"/>
      <c r="B1316" s="185"/>
      <c r="C1316" s="228"/>
      <c r="D1316" s="229"/>
      <c r="E1316" s="287"/>
      <c r="F1316" s="255"/>
      <c r="G1316" s="288"/>
      <c r="H1316" s="289"/>
      <c r="I1316" s="233">
        <v>20</v>
      </c>
      <c r="J1316" s="257" t="s">
        <v>726</v>
      </c>
      <c r="K1316" s="235">
        <v>1250</v>
      </c>
      <c r="L1316" s="237">
        <v>28</v>
      </c>
      <c r="M1316" s="237">
        <v>28</v>
      </c>
      <c r="N1316" s="237">
        <v>25</v>
      </c>
      <c r="O1316" s="237" t="s">
        <v>920</v>
      </c>
      <c r="P1316" s="238">
        <f t="shared" si="422"/>
        <v>27</v>
      </c>
      <c r="Q1316" s="239">
        <f t="shared" si="423"/>
        <v>1.419984E-2</v>
      </c>
      <c r="R1316" s="269"/>
      <c r="S1316" s="257" t="s">
        <v>926</v>
      </c>
      <c r="T1316" s="235">
        <v>1250</v>
      </c>
      <c r="U1316" s="237">
        <v>0</v>
      </c>
      <c r="V1316" s="237">
        <v>0</v>
      </c>
      <c r="W1316" s="237">
        <v>0</v>
      </c>
      <c r="X1316" s="237" t="s">
        <v>920</v>
      </c>
      <c r="Y1316" s="238">
        <f t="shared" si="431"/>
        <v>0</v>
      </c>
      <c r="Z1316" s="239">
        <f t="shared" si="432"/>
        <v>0</v>
      </c>
      <c r="AA1316" s="462"/>
      <c r="AB1316" s="485"/>
      <c r="AC1316" s="486"/>
    </row>
    <row r="1317" spans="1:233" s="273" customFormat="1" ht="13.35" customHeight="1" thickBot="1" x14ac:dyDescent="0.25">
      <c r="A1317" s="405"/>
      <c r="B1317" s="186">
        <v>44984</v>
      </c>
      <c r="C1317" s="270">
        <v>0.9375</v>
      </c>
      <c r="D1317" s="188">
        <v>-4</v>
      </c>
      <c r="E1317" s="316">
        <f t="shared" ref="E1317" si="434">(MAX(L1317:N1317))/K1317/1.44</f>
        <v>0</v>
      </c>
      <c r="F1317" s="317">
        <f t="shared" ref="F1317" si="435">(MAX(U1317:W1317))/T1317/1.44</f>
        <v>0</v>
      </c>
      <c r="G1317" s="271" t="s">
        <v>172</v>
      </c>
      <c r="H1317" s="272" t="s">
        <v>28</v>
      </c>
      <c r="I1317" s="272">
        <v>46043</v>
      </c>
      <c r="J1317" s="194" t="s">
        <v>29</v>
      </c>
      <c r="K1317" s="201">
        <v>1250</v>
      </c>
      <c r="L1317" s="249">
        <f>SUM(L1318:L1337)</f>
        <v>0</v>
      </c>
      <c r="M1317" s="249">
        <f t="shared" ref="M1317" si="436">SUM(M1318:M1337)</f>
        <v>0</v>
      </c>
      <c r="N1317" s="249">
        <f t="shared" ref="N1317" si="437">SUM(N1318:N1337)</f>
        <v>0</v>
      </c>
      <c r="O1317" s="203" t="s">
        <v>681</v>
      </c>
      <c r="P1317" s="249">
        <f t="shared" ref="P1317:P1337" si="438">(L1317+M1317+N1317)/3</f>
        <v>0</v>
      </c>
      <c r="Q1317" s="199">
        <f t="shared" ref="Q1317:Q1337" si="439">1.73*0.38*P1317/K1317</f>
        <v>0</v>
      </c>
      <c r="R1317" s="250" t="s">
        <v>31</v>
      </c>
      <c r="S1317" s="200" t="s">
        <v>36</v>
      </c>
      <c r="T1317" s="201">
        <v>1250</v>
      </c>
      <c r="U1317" s="249">
        <f>SUM(U1318:U1337)</f>
        <v>0</v>
      </c>
      <c r="V1317" s="249">
        <f t="shared" ref="V1317" si="440">SUM(V1318:V1337)</f>
        <v>0</v>
      </c>
      <c r="W1317" s="249">
        <f t="shared" ref="W1317" si="441">SUM(W1318:W1337)</f>
        <v>0</v>
      </c>
      <c r="X1317" s="203" t="s">
        <v>818</v>
      </c>
      <c r="Y1317" s="249">
        <f t="shared" ref="Y1317:Y1337" si="442">(U1317+V1317+W1317)/3</f>
        <v>0</v>
      </c>
      <c r="Z1317" s="199">
        <f t="shared" ref="Z1317:Z1337" si="443">1.73*0.38*Y1317/T1317</f>
        <v>0</v>
      </c>
      <c r="AA1317" s="463" t="s">
        <v>31</v>
      </c>
      <c r="AB1317" s="485">
        <f t="shared" ref="AB1317" si="444">Q1317+Z1317</f>
        <v>0</v>
      </c>
      <c r="AC1317" s="486">
        <f t="shared" si="424"/>
        <v>1250</v>
      </c>
      <c r="AD1317" s="14"/>
      <c r="AE1317" s="14"/>
      <c r="AF1317" s="14"/>
      <c r="AG1317" s="14"/>
      <c r="AH1317" s="14"/>
      <c r="AI1317" s="14"/>
      <c r="AJ1317" s="12"/>
      <c r="AK1317" s="13"/>
      <c r="AL1317" s="14"/>
      <c r="AM1317" s="14"/>
      <c r="AN1317" s="14"/>
      <c r="AO1317" s="14"/>
      <c r="AP1317" s="14"/>
      <c r="AQ1317" s="14"/>
      <c r="AR1317" s="12"/>
      <c r="AS1317" s="13"/>
      <c r="AT1317" s="14"/>
      <c r="AU1317" s="14"/>
      <c r="AV1317" s="14"/>
      <c r="AW1317" s="14"/>
      <c r="AX1317" s="14"/>
      <c r="AY1317" s="14"/>
      <c r="AZ1317" s="12"/>
      <c r="BA1317" s="13"/>
      <c r="BB1317" s="14"/>
      <c r="BC1317" s="14"/>
      <c r="BD1317" s="14"/>
      <c r="BE1317" s="14"/>
      <c r="BF1317" s="14"/>
      <c r="BG1317" s="14"/>
      <c r="BH1317" s="12"/>
      <c r="BI1317" s="13"/>
      <c r="BJ1317" s="14"/>
      <c r="BK1317" s="14"/>
      <c r="BL1317" s="14"/>
      <c r="BM1317" s="14"/>
      <c r="BN1317" s="14"/>
      <c r="BO1317" s="14"/>
      <c r="BP1317" s="12"/>
      <c r="BQ1317" s="13"/>
      <c r="BR1317" s="14"/>
      <c r="BS1317" s="14"/>
      <c r="BT1317" s="14"/>
      <c r="BU1317" s="14"/>
      <c r="BV1317" s="14"/>
      <c r="BW1317" s="14"/>
      <c r="BX1317" s="12"/>
      <c r="BY1317" s="13"/>
      <c r="BZ1317" s="14"/>
      <c r="CA1317" s="14"/>
      <c r="CB1317" s="14"/>
      <c r="CC1317" s="14"/>
      <c r="CD1317" s="14"/>
      <c r="CE1317" s="14"/>
      <c r="CF1317" s="12"/>
      <c r="CG1317" s="13"/>
      <c r="CH1317" s="14"/>
      <c r="CI1317" s="14"/>
      <c r="CJ1317" s="14"/>
      <c r="CK1317" s="14"/>
      <c r="CL1317" s="14"/>
      <c r="CM1317" s="14"/>
      <c r="CN1317" s="12"/>
      <c r="CO1317" s="13"/>
      <c r="CP1317" s="14"/>
      <c r="CQ1317" s="14"/>
      <c r="CR1317" s="14"/>
      <c r="CS1317" s="14"/>
      <c r="CT1317" s="14"/>
      <c r="CU1317" s="14"/>
      <c r="CV1317" s="12"/>
      <c r="CW1317" s="13"/>
      <c r="CX1317" s="14"/>
      <c r="CY1317" s="14"/>
      <c r="CZ1317" s="14"/>
      <c r="DA1317" s="14"/>
      <c r="DB1317" s="14"/>
      <c r="DC1317" s="14"/>
      <c r="DD1317" s="12"/>
      <c r="DE1317" s="13"/>
      <c r="DF1317" s="14"/>
      <c r="DG1317" s="14"/>
      <c r="DH1317" s="14"/>
      <c r="DI1317" s="14"/>
      <c r="DJ1317" s="14"/>
      <c r="DK1317" s="14"/>
      <c r="DL1317" s="12"/>
      <c r="DM1317" s="13"/>
      <c r="DN1317" s="14"/>
      <c r="DO1317" s="14"/>
      <c r="DP1317" s="14"/>
      <c r="DQ1317" s="14"/>
      <c r="DR1317" s="14"/>
      <c r="DS1317" s="14"/>
      <c r="DT1317" s="12"/>
      <c r="DU1317" s="13"/>
      <c r="DV1317" s="14"/>
      <c r="DW1317" s="14"/>
      <c r="DX1317" s="14"/>
      <c r="DY1317" s="14"/>
      <c r="DZ1317" s="14"/>
      <c r="EA1317" s="14"/>
      <c r="EB1317" s="12"/>
      <c r="EC1317" s="13"/>
      <c r="ED1317" s="14"/>
      <c r="EE1317" s="14"/>
      <c r="EF1317" s="14"/>
      <c r="EG1317" s="14"/>
      <c r="EH1317" s="14"/>
      <c r="EI1317" s="13"/>
      <c r="EJ1317" s="13"/>
      <c r="EK1317" s="13"/>
      <c r="EL1317" s="13"/>
      <c r="EM1317" s="13"/>
      <c r="EN1317" s="13"/>
      <c r="EO1317" s="13"/>
      <c r="EP1317" s="13"/>
      <c r="EQ1317" s="13"/>
      <c r="ER1317" s="13"/>
      <c r="ES1317" s="13"/>
      <c r="ET1317" s="13"/>
      <c r="EU1317" s="13"/>
      <c r="EV1317" s="13"/>
      <c r="EW1317" s="13"/>
      <c r="EX1317" s="13"/>
      <c r="EY1317" s="13"/>
      <c r="EZ1317" s="13"/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/>
      <c r="FL1317" s="13"/>
      <c r="FM1317" s="13"/>
      <c r="FN1317" s="13"/>
      <c r="FO1317" s="13"/>
      <c r="FP1317" s="13"/>
      <c r="FQ1317" s="13"/>
      <c r="FR1317" s="13"/>
      <c r="FS1317" s="13"/>
      <c r="FT1317" s="13"/>
      <c r="FU1317" s="13"/>
      <c r="FV1317" s="13"/>
      <c r="FW1317" s="13"/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/>
      <c r="GH1317" s="13"/>
      <c r="GI1317" s="13"/>
      <c r="GJ1317" s="13"/>
      <c r="GK1317" s="13"/>
      <c r="GL1317" s="13"/>
      <c r="GM1317" s="13"/>
      <c r="GN1317" s="13"/>
      <c r="GO1317" s="13"/>
      <c r="GP1317" s="13"/>
      <c r="GQ1317" s="13"/>
      <c r="GR1317" s="13"/>
      <c r="GS1317" s="13"/>
      <c r="GT1317" s="13"/>
      <c r="GU1317" s="13"/>
      <c r="GV1317" s="13"/>
      <c r="GW1317" s="13"/>
      <c r="GX1317" s="13"/>
      <c r="GY1317" s="13"/>
      <c r="GZ1317" s="13"/>
      <c r="HA1317" s="13"/>
      <c r="HB1317" s="13"/>
      <c r="HC1317" s="13"/>
      <c r="HD1317" s="13"/>
      <c r="HE1317" s="13"/>
      <c r="HF1317" s="13"/>
      <c r="HG1317" s="13"/>
      <c r="HH1317" s="13"/>
      <c r="HI1317" s="13"/>
      <c r="HJ1317" s="13"/>
      <c r="HK1317" s="13"/>
      <c r="HL1317" s="13"/>
      <c r="HM1317" s="13"/>
      <c r="HN1317" s="13"/>
      <c r="HO1317" s="13"/>
      <c r="HP1317" s="13"/>
      <c r="HQ1317" s="13"/>
      <c r="HR1317" s="13"/>
      <c r="HS1317" s="13"/>
      <c r="HT1317" s="13"/>
      <c r="HU1317" s="13"/>
      <c r="HV1317" s="13"/>
      <c r="HW1317" s="13"/>
      <c r="HX1317" s="13"/>
      <c r="HY1317" s="13"/>
    </row>
    <row r="1318" spans="1:233" s="14" customFormat="1" ht="12" customHeight="1" x14ac:dyDescent="0.2">
      <c r="A1318" s="405"/>
      <c r="B1318" s="204"/>
      <c r="C1318" s="205"/>
      <c r="D1318" s="219"/>
      <c r="E1318" s="274"/>
      <c r="F1318" s="275"/>
      <c r="G1318" s="221"/>
      <c r="H1318" s="224"/>
      <c r="I1318" s="224">
        <v>1</v>
      </c>
      <c r="J1318" s="276" t="s">
        <v>34</v>
      </c>
      <c r="K1318" s="211">
        <v>1250</v>
      </c>
      <c r="L1318" s="213">
        <v>0</v>
      </c>
      <c r="M1318" s="213">
        <v>0</v>
      </c>
      <c r="N1318" s="213">
        <v>0</v>
      </c>
      <c r="O1318" s="213" t="s">
        <v>681</v>
      </c>
      <c r="P1318" s="214">
        <f t="shared" si="438"/>
        <v>0</v>
      </c>
      <c r="Q1318" s="277">
        <f t="shared" si="439"/>
        <v>0</v>
      </c>
      <c r="R1318" s="278"/>
      <c r="S1318" s="252" t="s">
        <v>723</v>
      </c>
      <c r="T1318" s="211">
        <v>1250</v>
      </c>
      <c r="U1318" s="213">
        <v>0</v>
      </c>
      <c r="V1318" s="213">
        <v>0</v>
      </c>
      <c r="W1318" s="213">
        <v>0</v>
      </c>
      <c r="X1318" s="213" t="s">
        <v>818</v>
      </c>
      <c r="Y1318" s="214">
        <f t="shared" si="442"/>
        <v>0</v>
      </c>
      <c r="Z1318" s="277">
        <f t="shared" si="443"/>
        <v>0</v>
      </c>
      <c r="AA1318" s="461"/>
      <c r="AB1318" s="485"/>
      <c r="AC1318" s="486"/>
      <c r="AJ1318" s="12"/>
      <c r="AR1318" s="12"/>
      <c r="AZ1318" s="12"/>
      <c r="BH1318" s="12"/>
      <c r="BP1318" s="12"/>
      <c r="BX1318" s="12"/>
      <c r="CF1318" s="12"/>
      <c r="CN1318" s="12"/>
      <c r="CV1318" s="12"/>
      <c r="DD1318" s="12"/>
      <c r="DL1318" s="12"/>
      <c r="DT1318" s="12"/>
      <c r="EB1318" s="12"/>
    </row>
    <row r="1319" spans="1:233" s="14" customFormat="1" ht="13.35" customHeight="1" x14ac:dyDescent="0.2">
      <c r="A1319" s="405"/>
      <c r="B1319" s="184"/>
      <c r="C1319" s="218"/>
      <c r="D1319" s="219"/>
      <c r="F1319" s="279"/>
      <c r="G1319" s="221"/>
      <c r="H1319" s="224"/>
      <c r="I1319" s="280">
        <v>2</v>
      </c>
      <c r="J1319" s="252" t="s">
        <v>34</v>
      </c>
      <c r="K1319" s="211">
        <v>1250</v>
      </c>
      <c r="L1319" s="213">
        <v>0</v>
      </c>
      <c r="M1319" s="213">
        <v>0</v>
      </c>
      <c r="N1319" s="213">
        <v>0</v>
      </c>
      <c r="O1319" s="213" t="s">
        <v>681</v>
      </c>
      <c r="P1319" s="214">
        <f t="shared" si="438"/>
        <v>0</v>
      </c>
      <c r="Q1319" s="277">
        <f t="shared" si="439"/>
        <v>0</v>
      </c>
      <c r="R1319" s="278"/>
      <c r="S1319" s="252" t="s">
        <v>723</v>
      </c>
      <c r="T1319" s="211">
        <v>1250</v>
      </c>
      <c r="U1319" s="213">
        <v>0</v>
      </c>
      <c r="V1319" s="213">
        <v>0</v>
      </c>
      <c r="W1319" s="213">
        <v>0</v>
      </c>
      <c r="X1319" s="213" t="s">
        <v>818</v>
      </c>
      <c r="Y1319" s="214">
        <f t="shared" si="442"/>
        <v>0</v>
      </c>
      <c r="Z1319" s="277">
        <f t="shared" si="443"/>
        <v>0</v>
      </c>
      <c r="AA1319" s="461"/>
      <c r="AB1319" s="302"/>
      <c r="AC1319" s="486"/>
      <c r="AJ1319" s="225"/>
      <c r="AR1319" s="225"/>
      <c r="AZ1319" s="225"/>
      <c r="BH1319" s="225"/>
      <c r="BP1319" s="225"/>
      <c r="BX1319" s="225"/>
      <c r="CF1319" s="225"/>
      <c r="CN1319" s="225"/>
      <c r="CV1319" s="225"/>
      <c r="DD1319" s="225"/>
      <c r="DL1319" s="225"/>
      <c r="DT1319" s="225"/>
      <c r="EB1319" s="225"/>
    </row>
    <row r="1320" spans="1:233" s="14" customFormat="1" ht="12.75" customHeight="1" x14ac:dyDescent="0.2">
      <c r="A1320" s="405"/>
      <c r="B1320" s="184"/>
      <c r="C1320" s="218"/>
      <c r="D1320" s="219"/>
      <c r="E1320" s="281"/>
      <c r="F1320" s="220"/>
      <c r="G1320" s="221"/>
      <c r="H1320" s="224"/>
      <c r="I1320" s="224">
        <v>3</v>
      </c>
      <c r="J1320" s="252" t="s">
        <v>34</v>
      </c>
      <c r="K1320" s="211">
        <v>1250</v>
      </c>
      <c r="L1320" s="213">
        <v>0</v>
      </c>
      <c r="M1320" s="213">
        <v>0</v>
      </c>
      <c r="N1320" s="213">
        <v>0</v>
      </c>
      <c r="O1320" s="213" t="s">
        <v>681</v>
      </c>
      <c r="P1320" s="214">
        <f t="shared" si="438"/>
        <v>0</v>
      </c>
      <c r="Q1320" s="277">
        <f t="shared" si="439"/>
        <v>0</v>
      </c>
      <c r="R1320" s="278"/>
      <c r="S1320" s="252" t="s">
        <v>471</v>
      </c>
      <c r="T1320" s="211">
        <v>1250</v>
      </c>
      <c r="U1320" s="213">
        <v>0</v>
      </c>
      <c r="V1320" s="213">
        <v>0</v>
      </c>
      <c r="W1320" s="213">
        <v>0</v>
      </c>
      <c r="X1320" s="213" t="s">
        <v>818</v>
      </c>
      <c r="Y1320" s="214">
        <f t="shared" si="442"/>
        <v>0</v>
      </c>
      <c r="Z1320" s="277">
        <f t="shared" si="443"/>
        <v>0</v>
      </c>
      <c r="AA1320" s="461"/>
      <c r="AB1320" s="302"/>
      <c r="AC1320" s="486"/>
      <c r="AJ1320" s="225"/>
      <c r="AR1320" s="225"/>
      <c r="AZ1320" s="225"/>
      <c r="BH1320" s="225"/>
      <c r="BP1320" s="225"/>
      <c r="BX1320" s="225"/>
      <c r="CF1320" s="225"/>
      <c r="CN1320" s="225"/>
      <c r="CV1320" s="225"/>
      <c r="DD1320" s="225"/>
      <c r="DL1320" s="225"/>
      <c r="DT1320" s="225"/>
      <c r="EB1320" s="225"/>
    </row>
    <row r="1321" spans="1:233" s="14" customFormat="1" ht="13.35" customHeight="1" x14ac:dyDescent="0.2">
      <c r="A1321" s="405"/>
      <c r="B1321" s="184"/>
      <c r="C1321" s="218"/>
      <c r="D1321" s="219"/>
      <c r="E1321" s="281"/>
      <c r="F1321" s="220"/>
      <c r="G1321" s="221"/>
      <c r="H1321" s="224"/>
      <c r="I1321" s="280">
        <v>4</v>
      </c>
      <c r="J1321" s="194" t="s">
        <v>34</v>
      </c>
      <c r="K1321" s="211">
        <v>1250</v>
      </c>
      <c r="L1321" s="213">
        <v>0</v>
      </c>
      <c r="M1321" s="213">
        <v>0</v>
      </c>
      <c r="N1321" s="213">
        <v>0</v>
      </c>
      <c r="O1321" s="213" t="s">
        <v>681</v>
      </c>
      <c r="P1321" s="214">
        <f t="shared" si="438"/>
        <v>0</v>
      </c>
      <c r="Q1321" s="277">
        <f t="shared" si="439"/>
        <v>0</v>
      </c>
      <c r="R1321" s="278"/>
      <c r="S1321" s="252" t="s">
        <v>34</v>
      </c>
      <c r="T1321" s="211">
        <v>1250</v>
      </c>
      <c r="U1321" s="213">
        <v>0</v>
      </c>
      <c r="V1321" s="213">
        <v>0</v>
      </c>
      <c r="W1321" s="213">
        <v>0</v>
      </c>
      <c r="X1321" s="213" t="s">
        <v>818</v>
      </c>
      <c r="Y1321" s="214">
        <f t="shared" si="442"/>
        <v>0</v>
      </c>
      <c r="Z1321" s="277">
        <f t="shared" si="443"/>
        <v>0</v>
      </c>
      <c r="AA1321" s="461"/>
      <c r="AB1321" s="302"/>
      <c r="AC1321" s="486"/>
      <c r="AJ1321" s="225"/>
      <c r="AR1321" s="225"/>
      <c r="AZ1321" s="225"/>
      <c r="BH1321" s="225"/>
      <c r="BP1321" s="225"/>
      <c r="BX1321" s="225"/>
      <c r="CF1321" s="225"/>
      <c r="CN1321" s="225"/>
      <c r="CV1321" s="225"/>
      <c r="DD1321" s="225"/>
      <c r="DL1321" s="225"/>
      <c r="DT1321" s="225"/>
      <c r="EB1321" s="225"/>
    </row>
    <row r="1322" spans="1:233" s="242" customFormat="1" ht="13.35" customHeight="1" thickBot="1" x14ac:dyDescent="0.25">
      <c r="A1322" s="405"/>
      <c r="B1322" s="183"/>
      <c r="C1322" s="218"/>
      <c r="D1322" s="219"/>
      <c r="E1322" s="281"/>
      <c r="F1322" s="220"/>
      <c r="G1322" s="208"/>
      <c r="H1322" s="209"/>
      <c r="I1322" s="224">
        <v>5</v>
      </c>
      <c r="J1322" s="252" t="s">
        <v>34</v>
      </c>
      <c r="K1322" s="211">
        <v>1250</v>
      </c>
      <c r="L1322" s="213">
        <v>0</v>
      </c>
      <c r="M1322" s="213">
        <v>0</v>
      </c>
      <c r="N1322" s="213">
        <v>0</v>
      </c>
      <c r="O1322" s="213" t="s">
        <v>681</v>
      </c>
      <c r="P1322" s="283">
        <f t="shared" si="438"/>
        <v>0</v>
      </c>
      <c r="Q1322" s="284">
        <f t="shared" si="439"/>
        <v>0</v>
      </c>
      <c r="R1322" s="215"/>
      <c r="S1322" s="252" t="s">
        <v>34</v>
      </c>
      <c r="T1322" s="211">
        <v>1250</v>
      </c>
      <c r="U1322" s="213">
        <v>0</v>
      </c>
      <c r="V1322" s="213">
        <v>0</v>
      </c>
      <c r="W1322" s="213">
        <v>0</v>
      </c>
      <c r="X1322" s="213" t="s">
        <v>818</v>
      </c>
      <c r="Y1322" s="283">
        <f t="shared" si="442"/>
        <v>0</v>
      </c>
      <c r="Z1322" s="284">
        <f t="shared" si="443"/>
        <v>0</v>
      </c>
      <c r="AA1322" s="464"/>
      <c r="AB1322" s="485"/>
      <c r="AC1322" s="486"/>
      <c r="AD1322" s="14"/>
      <c r="AE1322" s="14"/>
      <c r="AF1322" s="14"/>
      <c r="AG1322" s="14"/>
      <c r="AH1322" s="14"/>
      <c r="AI1322" s="14"/>
      <c r="AJ1322" s="12"/>
      <c r="AK1322" s="14"/>
      <c r="AL1322" s="14"/>
      <c r="AM1322" s="14"/>
      <c r="AN1322" s="14"/>
      <c r="AO1322" s="14"/>
      <c r="AP1322" s="14"/>
      <c r="AQ1322" s="14"/>
      <c r="AR1322" s="12"/>
      <c r="AS1322" s="14"/>
      <c r="AT1322" s="14"/>
      <c r="AU1322" s="14"/>
      <c r="AV1322" s="14"/>
      <c r="AW1322" s="14"/>
      <c r="AX1322" s="14"/>
      <c r="AY1322" s="14"/>
      <c r="AZ1322" s="12"/>
      <c r="BA1322" s="14"/>
      <c r="BB1322" s="14"/>
      <c r="BC1322" s="14"/>
      <c r="BD1322" s="14"/>
      <c r="BE1322" s="14"/>
      <c r="BF1322" s="14"/>
      <c r="BG1322" s="14"/>
      <c r="BH1322" s="12"/>
      <c r="BI1322" s="14"/>
      <c r="BJ1322" s="14"/>
      <c r="BK1322" s="14"/>
      <c r="BL1322" s="14"/>
      <c r="BM1322" s="14"/>
      <c r="BN1322" s="14"/>
      <c r="BO1322" s="14"/>
      <c r="BP1322" s="12"/>
      <c r="BQ1322" s="14"/>
      <c r="BR1322" s="14"/>
      <c r="BS1322" s="14"/>
      <c r="BT1322" s="14"/>
      <c r="BU1322" s="14"/>
      <c r="BV1322" s="14"/>
      <c r="BW1322" s="14"/>
      <c r="BX1322" s="12"/>
      <c r="BY1322" s="14"/>
      <c r="BZ1322" s="14"/>
      <c r="CA1322" s="14"/>
      <c r="CB1322" s="14"/>
      <c r="CC1322" s="14"/>
      <c r="CD1322" s="14"/>
      <c r="CE1322" s="14"/>
      <c r="CF1322" s="12"/>
      <c r="CG1322" s="14"/>
      <c r="CH1322" s="14"/>
      <c r="CI1322" s="14"/>
      <c r="CJ1322" s="14"/>
      <c r="CK1322" s="14"/>
      <c r="CL1322" s="14"/>
      <c r="CM1322" s="14"/>
      <c r="CN1322" s="12"/>
      <c r="CO1322" s="14"/>
      <c r="CP1322" s="14"/>
      <c r="CQ1322" s="14"/>
      <c r="CR1322" s="14"/>
      <c r="CS1322" s="14"/>
      <c r="CT1322" s="14"/>
      <c r="CU1322" s="14"/>
      <c r="CV1322" s="12"/>
      <c r="CW1322" s="14"/>
      <c r="CX1322" s="14"/>
      <c r="CY1322" s="14"/>
      <c r="CZ1322" s="14"/>
      <c r="DA1322" s="14"/>
      <c r="DB1322" s="14"/>
      <c r="DC1322" s="14"/>
      <c r="DD1322" s="12"/>
      <c r="DE1322" s="14"/>
      <c r="DF1322" s="14"/>
      <c r="DG1322" s="14"/>
      <c r="DH1322" s="14"/>
      <c r="DI1322" s="14"/>
      <c r="DJ1322" s="14"/>
      <c r="DK1322" s="14"/>
      <c r="DL1322" s="12"/>
      <c r="DM1322" s="14"/>
      <c r="DN1322" s="14"/>
      <c r="DO1322" s="14"/>
      <c r="DP1322" s="14"/>
      <c r="DQ1322" s="14"/>
      <c r="DR1322" s="14"/>
      <c r="DS1322" s="14"/>
      <c r="DT1322" s="12"/>
      <c r="DU1322" s="14"/>
      <c r="DV1322" s="14"/>
      <c r="DW1322" s="14"/>
      <c r="DX1322" s="14"/>
      <c r="DY1322" s="14"/>
      <c r="DZ1322" s="14"/>
      <c r="EA1322" s="14"/>
      <c r="EB1322" s="12"/>
      <c r="EC1322" s="14"/>
      <c r="ED1322" s="14"/>
      <c r="EE1322" s="14"/>
      <c r="EF1322" s="14"/>
      <c r="EG1322" s="14"/>
      <c r="EH1322" s="14"/>
      <c r="EI1322" s="14"/>
      <c r="EJ1322" s="14"/>
      <c r="EK1322" s="14"/>
      <c r="EL1322" s="14"/>
      <c r="EM1322" s="14"/>
      <c r="EN1322" s="14"/>
      <c r="EO1322" s="14"/>
      <c r="EP1322" s="14"/>
      <c r="EQ1322" s="14"/>
      <c r="ER1322" s="14"/>
      <c r="ES1322" s="14"/>
      <c r="ET1322" s="14"/>
      <c r="EU1322" s="14"/>
      <c r="EV1322" s="14"/>
      <c r="EW1322" s="14"/>
      <c r="EX1322" s="14"/>
      <c r="EY1322" s="14"/>
      <c r="EZ1322" s="14"/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/>
      <c r="FL1322" s="14"/>
      <c r="FM1322" s="14"/>
      <c r="FN1322" s="14"/>
      <c r="FO1322" s="14"/>
      <c r="FP1322" s="14"/>
      <c r="FQ1322" s="14"/>
      <c r="FR1322" s="14"/>
      <c r="FS1322" s="14"/>
      <c r="FT1322" s="14"/>
      <c r="FU1322" s="14"/>
      <c r="FV1322" s="14"/>
      <c r="FW1322" s="14"/>
      <c r="FX1322" s="14"/>
      <c r="FY1322" s="14"/>
      <c r="FZ1322" s="14"/>
      <c r="GA1322" s="14"/>
      <c r="GB1322" s="14"/>
      <c r="GC1322" s="14"/>
      <c r="GD1322" s="14"/>
      <c r="GE1322" s="14"/>
      <c r="GF1322" s="14"/>
      <c r="GG1322" s="14"/>
      <c r="GH1322" s="14"/>
      <c r="GI1322" s="14"/>
      <c r="GJ1322" s="14"/>
      <c r="GK1322" s="14"/>
      <c r="GL1322" s="14"/>
      <c r="GM1322" s="14"/>
      <c r="GN1322" s="14"/>
      <c r="GO1322" s="14"/>
      <c r="GP1322" s="14"/>
      <c r="GQ1322" s="14"/>
      <c r="GR1322" s="14"/>
      <c r="GS1322" s="14"/>
      <c r="GT1322" s="14"/>
      <c r="GU1322" s="14"/>
      <c r="GV1322" s="14"/>
      <c r="GW1322" s="14"/>
      <c r="GX1322" s="14"/>
      <c r="GY1322" s="14"/>
      <c r="GZ1322" s="14"/>
      <c r="HA1322" s="14"/>
      <c r="HB1322" s="14"/>
      <c r="HC1322" s="14"/>
      <c r="HD1322" s="14"/>
      <c r="HE1322" s="14"/>
      <c r="HF1322" s="14"/>
      <c r="HG1322" s="14"/>
      <c r="HH1322" s="14"/>
      <c r="HI1322" s="14"/>
      <c r="HJ1322" s="14"/>
      <c r="HK1322" s="14"/>
      <c r="HL1322" s="14"/>
      <c r="HM1322" s="14"/>
      <c r="HN1322" s="14"/>
      <c r="HO1322" s="14"/>
      <c r="HP1322" s="14"/>
      <c r="HQ1322" s="14"/>
      <c r="HR1322" s="14"/>
      <c r="HS1322" s="14"/>
      <c r="HT1322" s="14"/>
      <c r="HU1322" s="14"/>
      <c r="HV1322" s="14"/>
      <c r="HW1322" s="14"/>
      <c r="HX1322" s="14"/>
      <c r="HY1322" s="14"/>
    </row>
    <row r="1323" spans="1:233" ht="13.35" customHeight="1" x14ac:dyDescent="0.2">
      <c r="A1323" s="405"/>
      <c r="B1323" s="184"/>
      <c r="C1323" s="218"/>
      <c r="D1323" s="219"/>
      <c r="E1323" s="281"/>
      <c r="F1323" s="220"/>
      <c r="G1323" s="285"/>
      <c r="H1323" s="286"/>
      <c r="I1323" s="280">
        <v>6</v>
      </c>
      <c r="J1323" s="252" t="s">
        <v>471</v>
      </c>
      <c r="K1323" s="211">
        <v>1250</v>
      </c>
      <c r="L1323" s="213">
        <v>0</v>
      </c>
      <c r="M1323" s="213">
        <v>0</v>
      </c>
      <c r="N1323" s="213">
        <v>0</v>
      </c>
      <c r="O1323" s="213" t="s">
        <v>681</v>
      </c>
      <c r="P1323" s="214">
        <f t="shared" si="438"/>
        <v>0</v>
      </c>
      <c r="Q1323" s="277">
        <f t="shared" si="439"/>
        <v>0</v>
      </c>
      <c r="R1323" s="268"/>
      <c r="S1323" s="252" t="s">
        <v>928</v>
      </c>
      <c r="T1323" s="211">
        <v>1250</v>
      </c>
      <c r="U1323" s="213">
        <v>0</v>
      </c>
      <c r="V1323" s="213">
        <v>0</v>
      </c>
      <c r="W1323" s="213">
        <v>0</v>
      </c>
      <c r="X1323" s="213" t="s">
        <v>818</v>
      </c>
      <c r="Y1323" s="213">
        <f t="shared" si="442"/>
        <v>0</v>
      </c>
      <c r="Z1323" s="277">
        <f t="shared" si="443"/>
        <v>0</v>
      </c>
      <c r="AA1323" s="461"/>
      <c r="AB1323" s="485"/>
      <c r="AC1323" s="486"/>
    </row>
    <row r="1324" spans="1:233" s="242" customFormat="1" ht="13.35" customHeight="1" thickBot="1" x14ac:dyDescent="0.25">
      <c r="A1324" s="405"/>
      <c r="B1324" s="183"/>
      <c r="C1324" s="218"/>
      <c r="D1324" s="219"/>
      <c r="E1324" s="281"/>
      <c r="F1324" s="220"/>
      <c r="G1324" s="208"/>
      <c r="H1324" s="209"/>
      <c r="I1324" s="224">
        <v>7</v>
      </c>
      <c r="J1324" s="252" t="s">
        <v>34</v>
      </c>
      <c r="K1324" s="211">
        <v>1250</v>
      </c>
      <c r="L1324" s="213">
        <v>0</v>
      </c>
      <c r="M1324" s="213">
        <v>0</v>
      </c>
      <c r="N1324" s="213">
        <v>0</v>
      </c>
      <c r="O1324" s="213" t="s">
        <v>681</v>
      </c>
      <c r="P1324" s="283">
        <f t="shared" si="438"/>
        <v>0</v>
      </c>
      <c r="Q1324" s="284">
        <f t="shared" si="439"/>
        <v>0</v>
      </c>
      <c r="R1324" s="215"/>
      <c r="S1324" s="252" t="s">
        <v>928</v>
      </c>
      <c r="T1324" s="211">
        <v>1250</v>
      </c>
      <c r="U1324" s="213">
        <v>0</v>
      </c>
      <c r="V1324" s="213">
        <v>0</v>
      </c>
      <c r="W1324" s="213">
        <v>0</v>
      </c>
      <c r="X1324" s="213" t="s">
        <v>818</v>
      </c>
      <c r="Y1324" s="283">
        <f t="shared" si="442"/>
        <v>0</v>
      </c>
      <c r="Z1324" s="284">
        <f t="shared" si="443"/>
        <v>0</v>
      </c>
      <c r="AA1324" s="464"/>
      <c r="AB1324" s="485"/>
      <c r="AC1324" s="486"/>
      <c r="AD1324" s="14"/>
      <c r="AE1324" s="14"/>
      <c r="AF1324" s="14"/>
      <c r="AG1324" s="14"/>
      <c r="AH1324" s="14"/>
      <c r="AI1324" s="14"/>
      <c r="AJ1324" s="12"/>
      <c r="AK1324" s="14"/>
      <c r="AL1324" s="14"/>
      <c r="AM1324" s="14"/>
      <c r="AN1324" s="14"/>
      <c r="AO1324" s="14"/>
      <c r="AP1324" s="14"/>
      <c r="AQ1324" s="14"/>
      <c r="AR1324" s="12"/>
      <c r="AS1324" s="14"/>
      <c r="AT1324" s="14"/>
      <c r="AU1324" s="14"/>
      <c r="AV1324" s="14"/>
      <c r="AW1324" s="14"/>
      <c r="AX1324" s="14"/>
      <c r="AY1324" s="14"/>
      <c r="AZ1324" s="12"/>
      <c r="BA1324" s="14"/>
      <c r="BB1324" s="14"/>
      <c r="BC1324" s="14"/>
      <c r="BD1324" s="14"/>
      <c r="BE1324" s="14"/>
      <c r="BF1324" s="14"/>
      <c r="BG1324" s="14"/>
      <c r="BH1324" s="12"/>
      <c r="BI1324" s="14"/>
      <c r="BJ1324" s="14"/>
      <c r="BK1324" s="14"/>
      <c r="BL1324" s="14"/>
      <c r="BM1324" s="14"/>
      <c r="BN1324" s="14"/>
      <c r="BO1324" s="14"/>
      <c r="BP1324" s="12"/>
      <c r="BQ1324" s="14"/>
      <c r="BR1324" s="14"/>
      <c r="BS1324" s="14"/>
      <c r="BT1324" s="14"/>
      <c r="BU1324" s="14"/>
      <c r="BV1324" s="14"/>
      <c r="BW1324" s="14"/>
      <c r="BX1324" s="12"/>
      <c r="BY1324" s="14"/>
      <c r="BZ1324" s="14"/>
      <c r="CA1324" s="14"/>
      <c r="CB1324" s="14"/>
      <c r="CC1324" s="14"/>
      <c r="CD1324" s="14"/>
      <c r="CE1324" s="14"/>
      <c r="CF1324" s="12"/>
      <c r="CG1324" s="14"/>
      <c r="CH1324" s="14"/>
      <c r="CI1324" s="14"/>
      <c r="CJ1324" s="14"/>
      <c r="CK1324" s="14"/>
      <c r="CL1324" s="14"/>
      <c r="CM1324" s="14"/>
      <c r="CN1324" s="12"/>
      <c r="CO1324" s="14"/>
      <c r="CP1324" s="14"/>
      <c r="CQ1324" s="14"/>
      <c r="CR1324" s="14"/>
      <c r="CS1324" s="14"/>
      <c r="CT1324" s="14"/>
      <c r="CU1324" s="14"/>
      <c r="CV1324" s="12"/>
      <c r="CW1324" s="14"/>
      <c r="CX1324" s="14"/>
      <c r="CY1324" s="14"/>
      <c r="CZ1324" s="14"/>
      <c r="DA1324" s="14"/>
      <c r="DB1324" s="14"/>
      <c r="DC1324" s="14"/>
      <c r="DD1324" s="12"/>
      <c r="DE1324" s="14"/>
      <c r="DF1324" s="14"/>
      <c r="DG1324" s="14"/>
      <c r="DH1324" s="14"/>
      <c r="DI1324" s="14"/>
      <c r="DJ1324" s="14"/>
      <c r="DK1324" s="14"/>
      <c r="DL1324" s="12"/>
      <c r="DM1324" s="14"/>
      <c r="DN1324" s="14"/>
      <c r="DO1324" s="14"/>
      <c r="DP1324" s="14"/>
      <c r="DQ1324" s="14"/>
      <c r="DR1324" s="14"/>
      <c r="DS1324" s="14"/>
      <c r="DT1324" s="12"/>
      <c r="DU1324" s="14"/>
      <c r="DV1324" s="14"/>
      <c r="DW1324" s="14"/>
      <c r="DX1324" s="14"/>
      <c r="DY1324" s="14"/>
      <c r="DZ1324" s="14"/>
      <c r="EA1324" s="14"/>
      <c r="EB1324" s="12"/>
      <c r="EC1324" s="14"/>
      <c r="ED1324" s="14"/>
      <c r="EE1324" s="14"/>
      <c r="EF1324" s="14"/>
      <c r="EG1324" s="14"/>
      <c r="EH1324" s="14"/>
      <c r="EI1324" s="14"/>
      <c r="EJ1324" s="14"/>
      <c r="EK1324" s="14"/>
      <c r="EL1324" s="14"/>
      <c r="EM1324" s="14"/>
      <c r="EN1324" s="14"/>
      <c r="EO1324" s="14"/>
      <c r="EP1324" s="14"/>
      <c r="EQ1324" s="14"/>
      <c r="ER1324" s="14"/>
      <c r="ES1324" s="14"/>
      <c r="ET1324" s="14"/>
      <c r="EU1324" s="14"/>
      <c r="EV1324" s="14"/>
      <c r="EW1324" s="14"/>
      <c r="EX1324" s="14"/>
      <c r="EY1324" s="14"/>
      <c r="EZ1324" s="14"/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/>
      <c r="FL1324" s="14"/>
      <c r="FM1324" s="14"/>
      <c r="FN1324" s="14"/>
      <c r="FO1324" s="14"/>
      <c r="FP1324" s="14"/>
      <c r="FQ1324" s="14"/>
      <c r="FR1324" s="14"/>
      <c r="FS1324" s="14"/>
      <c r="FT1324" s="14"/>
      <c r="FU1324" s="14"/>
      <c r="FV1324" s="14"/>
      <c r="FW1324" s="14"/>
      <c r="FX1324" s="14"/>
      <c r="FY1324" s="14"/>
      <c r="FZ1324" s="14"/>
      <c r="GA1324" s="14"/>
      <c r="GB1324" s="14"/>
      <c r="GC1324" s="14"/>
      <c r="GD1324" s="14"/>
      <c r="GE1324" s="14"/>
      <c r="GF1324" s="14"/>
      <c r="GG1324" s="14"/>
      <c r="GH1324" s="14"/>
      <c r="GI1324" s="14"/>
      <c r="GJ1324" s="14"/>
      <c r="GK1324" s="14"/>
      <c r="GL1324" s="14"/>
      <c r="GM1324" s="14"/>
      <c r="GN1324" s="14"/>
      <c r="GO1324" s="14"/>
      <c r="GP1324" s="14"/>
      <c r="GQ1324" s="14"/>
      <c r="GR1324" s="14"/>
      <c r="GS1324" s="14"/>
      <c r="GT1324" s="14"/>
      <c r="GU1324" s="14"/>
      <c r="GV1324" s="14"/>
      <c r="GW1324" s="14"/>
      <c r="GX1324" s="14"/>
      <c r="GY1324" s="14"/>
      <c r="GZ1324" s="14"/>
      <c r="HA1324" s="14"/>
      <c r="HB1324" s="14"/>
      <c r="HC1324" s="14"/>
      <c r="HD1324" s="14"/>
      <c r="HE1324" s="14"/>
      <c r="HF1324" s="14"/>
      <c r="HG1324" s="14"/>
      <c r="HH1324" s="14"/>
      <c r="HI1324" s="14"/>
      <c r="HJ1324" s="14"/>
      <c r="HK1324" s="14"/>
      <c r="HL1324" s="14"/>
      <c r="HM1324" s="14"/>
      <c r="HN1324" s="14"/>
      <c r="HO1324" s="14"/>
      <c r="HP1324" s="14"/>
      <c r="HQ1324" s="14"/>
      <c r="HR1324" s="14"/>
      <c r="HS1324" s="14"/>
      <c r="HT1324" s="14"/>
      <c r="HU1324" s="14"/>
      <c r="HV1324" s="14"/>
      <c r="HW1324" s="14"/>
      <c r="HX1324" s="14"/>
      <c r="HY1324" s="14"/>
    </row>
    <row r="1325" spans="1:233" ht="13.35" customHeight="1" x14ac:dyDescent="0.2">
      <c r="A1325" s="405"/>
      <c r="B1325" s="184"/>
      <c r="C1325" s="218"/>
      <c r="D1325" s="219"/>
      <c r="E1325" s="281"/>
      <c r="F1325" s="220"/>
      <c r="G1325" s="285"/>
      <c r="H1325" s="286"/>
      <c r="I1325" s="280">
        <v>8</v>
      </c>
      <c r="J1325" s="252" t="s">
        <v>34</v>
      </c>
      <c r="K1325" s="211">
        <v>1250</v>
      </c>
      <c r="L1325" s="213">
        <v>0</v>
      </c>
      <c r="M1325" s="213">
        <v>0</v>
      </c>
      <c r="N1325" s="213">
        <v>0</v>
      </c>
      <c r="O1325" s="213" t="s">
        <v>681</v>
      </c>
      <c r="P1325" s="214">
        <f t="shared" si="438"/>
        <v>0</v>
      </c>
      <c r="Q1325" s="277">
        <f t="shared" si="439"/>
        <v>0</v>
      </c>
      <c r="R1325" s="268"/>
      <c r="S1325" s="194" t="s">
        <v>927</v>
      </c>
      <c r="T1325" s="211">
        <v>1250</v>
      </c>
      <c r="U1325" s="213">
        <v>0</v>
      </c>
      <c r="V1325" s="213">
        <v>0</v>
      </c>
      <c r="W1325" s="213">
        <v>0</v>
      </c>
      <c r="X1325" s="213" t="s">
        <v>818</v>
      </c>
      <c r="Y1325" s="213">
        <f t="shared" si="442"/>
        <v>0</v>
      </c>
      <c r="Z1325" s="277">
        <f t="shared" si="443"/>
        <v>0</v>
      </c>
      <c r="AA1325" s="461"/>
      <c r="AB1325" s="485"/>
      <c r="AC1325" s="486"/>
    </row>
    <row r="1326" spans="1:233" ht="13.35" customHeight="1" x14ac:dyDescent="0.2">
      <c r="A1326" s="405"/>
      <c r="B1326" s="184"/>
      <c r="C1326" s="218"/>
      <c r="D1326" s="219"/>
      <c r="E1326" s="281"/>
      <c r="F1326" s="220"/>
      <c r="G1326" s="285"/>
      <c r="H1326" s="286"/>
      <c r="I1326" s="224">
        <v>9</v>
      </c>
      <c r="J1326" s="252" t="s">
        <v>619</v>
      </c>
      <c r="K1326" s="211">
        <v>1250</v>
      </c>
      <c r="L1326" s="213">
        <v>0</v>
      </c>
      <c r="M1326" s="213">
        <v>0</v>
      </c>
      <c r="N1326" s="213">
        <v>0</v>
      </c>
      <c r="O1326" s="213" t="s">
        <v>681</v>
      </c>
      <c r="P1326" s="214">
        <f t="shared" si="438"/>
        <v>0</v>
      </c>
      <c r="Q1326" s="284">
        <f t="shared" si="439"/>
        <v>0</v>
      </c>
      <c r="R1326" s="268"/>
      <c r="S1326" s="194" t="s">
        <v>927</v>
      </c>
      <c r="T1326" s="211">
        <v>1250</v>
      </c>
      <c r="U1326" s="213">
        <v>0</v>
      </c>
      <c r="V1326" s="213">
        <v>0</v>
      </c>
      <c r="W1326" s="213">
        <v>0</v>
      </c>
      <c r="X1326" s="213" t="s">
        <v>818</v>
      </c>
      <c r="Y1326" s="214">
        <f t="shared" si="442"/>
        <v>0</v>
      </c>
      <c r="Z1326" s="277">
        <f t="shared" si="443"/>
        <v>0</v>
      </c>
      <c r="AA1326" s="461"/>
      <c r="AB1326" s="485"/>
      <c r="AC1326" s="486"/>
    </row>
    <row r="1327" spans="1:233" ht="13.35" customHeight="1" x14ac:dyDescent="0.2">
      <c r="A1327" s="405"/>
      <c r="B1327" s="184"/>
      <c r="C1327" s="218"/>
      <c r="D1327" s="219"/>
      <c r="E1327" s="281"/>
      <c r="F1327" s="220"/>
      <c r="G1327" s="285"/>
      <c r="H1327" s="286"/>
      <c r="I1327" s="280">
        <v>10</v>
      </c>
      <c r="J1327" s="252" t="s">
        <v>619</v>
      </c>
      <c r="K1327" s="211">
        <v>1250</v>
      </c>
      <c r="L1327" s="213">
        <v>0</v>
      </c>
      <c r="M1327" s="213">
        <v>0</v>
      </c>
      <c r="N1327" s="213">
        <v>0</v>
      </c>
      <c r="O1327" s="213" t="s">
        <v>681</v>
      </c>
      <c r="P1327" s="214">
        <f t="shared" si="438"/>
        <v>0</v>
      </c>
      <c r="Q1327" s="277">
        <f t="shared" si="439"/>
        <v>0</v>
      </c>
      <c r="R1327" s="268"/>
      <c r="S1327" s="252" t="s">
        <v>619</v>
      </c>
      <c r="T1327" s="211">
        <v>1250</v>
      </c>
      <c r="U1327" s="213">
        <v>0</v>
      </c>
      <c r="V1327" s="213">
        <v>0</v>
      </c>
      <c r="W1327" s="213">
        <v>0</v>
      </c>
      <c r="X1327" s="213" t="s">
        <v>818</v>
      </c>
      <c r="Y1327" s="214">
        <f t="shared" si="442"/>
        <v>0</v>
      </c>
      <c r="Z1327" s="277">
        <f t="shared" si="443"/>
        <v>0</v>
      </c>
      <c r="AA1327" s="461"/>
      <c r="AB1327" s="485"/>
      <c r="AC1327" s="486"/>
    </row>
    <row r="1328" spans="1:233" ht="13.35" customHeight="1" x14ac:dyDescent="0.2">
      <c r="A1328" s="405"/>
      <c r="B1328" s="184"/>
      <c r="C1328" s="218"/>
      <c r="D1328" s="219"/>
      <c r="E1328" s="281"/>
      <c r="F1328" s="220"/>
      <c r="G1328" s="285"/>
      <c r="H1328" s="286"/>
      <c r="I1328" s="224">
        <v>11</v>
      </c>
      <c r="J1328" s="252" t="s">
        <v>620</v>
      </c>
      <c r="K1328" s="211">
        <v>1250</v>
      </c>
      <c r="L1328" s="213">
        <v>0</v>
      </c>
      <c r="M1328" s="213">
        <v>0</v>
      </c>
      <c r="N1328" s="213">
        <v>0</v>
      </c>
      <c r="O1328" s="213" t="s">
        <v>681</v>
      </c>
      <c r="P1328" s="214">
        <f t="shared" si="438"/>
        <v>0</v>
      </c>
      <c r="Q1328" s="284">
        <f t="shared" si="439"/>
        <v>0</v>
      </c>
      <c r="R1328" s="268"/>
      <c r="S1328" s="252" t="s">
        <v>619</v>
      </c>
      <c r="T1328" s="211">
        <v>1250</v>
      </c>
      <c r="U1328" s="213">
        <v>0</v>
      </c>
      <c r="V1328" s="213">
        <v>0</v>
      </c>
      <c r="W1328" s="213">
        <v>0</v>
      </c>
      <c r="X1328" s="213" t="s">
        <v>818</v>
      </c>
      <c r="Y1328" s="214">
        <f t="shared" si="442"/>
        <v>0</v>
      </c>
      <c r="Z1328" s="277">
        <f t="shared" si="443"/>
        <v>0</v>
      </c>
      <c r="AA1328" s="461"/>
      <c r="AB1328" s="485"/>
      <c r="AC1328" s="486"/>
    </row>
    <row r="1329" spans="1:233" s="14" customFormat="1" ht="13.35" customHeight="1" x14ac:dyDescent="0.2">
      <c r="A1329" s="405"/>
      <c r="B1329" s="184"/>
      <c r="C1329" s="218"/>
      <c r="D1329" s="219"/>
      <c r="F1329" s="279"/>
      <c r="G1329" s="221"/>
      <c r="H1329" s="224"/>
      <c r="I1329" s="280">
        <v>12</v>
      </c>
      <c r="J1329" s="252" t="s">
        <v>620</v>
      </c>
      <c r="K1329" s="211">
        <v>1250</v>
      </c>
      <c r="L1329" s="213">
        <v>0</v>
      </c>
      <c r="M1329" s="213">
        <v>0</v>
      </c>
      <c r="N1329" s="213">
        <v>0</v>
      </c>
      <c r="O1329" s="213" t="s">
        <v>681</v>
      </c>
      <c r="P1329" s="214">
        <f t="shared" si="438"/>
        <v>0</v>
      </c>
      <c r="Q1329" s="277">
        <f t="shared" si="439"/>
        <v>0</v>
      </c>
      <c r="R1329" s="278"/>
      <c r="S1329" s="252" t="s">
        <v>620</v>
      </c>
      <c r="T1329" s="211">
        <v>1250</v>
      </c>
      <c r="U1329" s="213">
        <v>0</v>
      </c>
      <c r="V1329" s="213">
        <v>0</v>
      </c>
      <c r="W1329" s="213">
        <v>0</v>
      </c>
      <c r="X1329" s="213" t="s">
        <v>818</v>
      </c>
      <c r="Y1329" s="214">
        <f t="shared" si="442"/>
        <v>0</v>
      </c>
      <c r="Z1329" s="277">
        <f t="shared" si="443"/>
        <v>0</v>
      </c>
      <c r="AA1329" s="461"/>
      <c r="AB1329" s="302"/>
      <c r="AC1329" s="486"/>
      <c r="AJ1329" s="225"/>
      <c r="AR1329" s="225"/>
      <c r="AZ1329" s="225"/>
      <c r="BH1329" s="225"/>
      <c r="BP1329" s="225"/>
      <c r="BX1329" s="225"/>
      <c r="CF1329" s="225"/>
      <c r="CN1329" s="225"/>
      <c r="CV1329" s="225"/>
      <c r="DD1329" s="225"/>
      <c r="DL1329" s="225"/>
      <c r="DT1329" s="225"/>
      <c r="EB1329" s="225"/>
    </row>
    <row r="1330" spans="1:233" s="14" customFormat="1" ht="12.75" customHeight="1" x14ac:dyDescent="0.2">
      <c r="A1330" s="405"/>
      <c r="B1330" s="184"/>
      <c r="C1330" s="218"/>
      <c r="D1330" s="219"/>
      <c r="E1330" s="281"/>
      <c r="F1330" s="220"/>
      <c r="G1330" s="221"/>
      <c r="H1330" s="224"/>
      <c r="I1330" s="224">
        <v>13</v>
      </c>
      <c r="J1330" s="252" t="s">
        <v>929</v>
      </c>
      <c r="K1330" s="211">
        <v>1250</v>
      </c>
      <c r="L1330" s="213">
        <v>0</v>
      </c>
      <c r="M1330" s="213">
        <v>0</v>
      </c>
      <c r="N1330" s="213">
        <v>0</v>
      </c>
      <c r="O1330" s="213" t="s">
        <v>681</v>
      </c>
      <c r="P1330" s="214">
        <f t="shared" si="438"/>
        <v>0</v>
      </c>
      <c r="Q1330" s="277">
        <f t="shared" si="439"/>
        <v>0</v>
      </c>
      <c r="R1330" s="278"/>
      <c r="S1330" s="252" t="s">
        <v>620</v>
      </c>
      <c r="T1330" s="211">
        <v>1250</v>
      </c>
      <c r="U1330" s="213">
        <v>0</v>
      </c>
      <c r="V1330" s="213">
        <v>0</v>
      </c>
      <c r="W1330" s="213">
        <v>0</v>
      </c>
      <c r="X1330" s="213" t="s">
        <v>818</v>
      </c>
      <c r="Y1330" s="214">
        <f t="shared" si="442"/>
        <v>0</v>
      </c>
      <c r="Z1330" s="277">
        <f t="shared" si="443"/>
        <v>0</v>
      </c>
      <c r="AA1330" s="461"/>
      <c r="AB1330" s="302"/>
      <c r="AC1330" s="486"/>
      <c r="AJ1330" s="225"/>
      <c r="AR1330" s="225"/>
      <c r="AZ1330" s="225"/>
      <c r="BH1330" s="225"/>
      <c r="BP1330" s="225"/>
      <c r="BX1330" s="225"/>
      <c r="CF1330" s="225"/>
      <c r="CN1330" s="225"/>
      <c r="CV1330" s="225"/>
      <c r="DD1330" s="225"/>
      <c r="DL1330" s="225"/>
      <c r="DT1330" s="225"/>
      <c r="EB1330" s="225"/>
    </row>
    <row r="1331" spans="1:233" s="14" customFormat="1" ht="13.35" customHeight="1" x14ac:dyDescent="0.2">
      <c r="A1331" s="405"/>
      <c r="B1331" s="184"/>
      <c r="C1331" s="218"/>
      <c r="D1331" s="219"/>
      <c r="E1331" s="281"/>
      <c r="F1331" s="220"/>
      <c r="G1331" s="221"/>
      <c r="H1331" s="224"/>
      <c r="I1331" s="280">
        <v>14</v>
      </c>
      <c r="J1331" s="252" t="s">
        <v>929</v>
      </c>
      <c r="K1331" s="211">
        <v>1250</v>
      </c>
      <c r="L1331" s="213">
        <v>0</v>
      </c>
      <c r="M1331" s="213">
        <v>0</v>
      </c>
      <c r="N1331" s="213">
        <v>0</v>
      </c>
      <c r="O1331" s="213" t="s">
        <v>681</v>
      </c>
      <c r="P1331" s="214">
        <f t="shared" si="438"/>
        <v>0</v>
      </c>
      <c r="Q1331" s="277">
        <f t="shared" si="439"/>
        <v>0</v>
      </c>
      <c r="R1331" s="278"/>
      <c r="S1331" s="252" t="s">
        <v>929</v>
      </c>
      <c r="T1331" s="211">
        <v>1250</v>
      </c>
      <c r="U1331" s="213">
        <v>0</v>
      </c>
      <c r="V1331" s="213">
        <v>0</v>
      </c>
      <c r="W1331" s="213">
        <v>0</v>
      </c>
      <c r="X1331" s="213" t="s">
        <v>818</v>
      </c>
      <c r="Y1331" s="214">
        <f t="shared" si="442"/>
        <v>0</v>
      </c>
      <c r="Z1331" s="277">
        <f t="shared" si="443"/>
        <v>0</v>
      </c>
      <c r="AA1331" s="461"/>
      <c r="AB1331" s="302"/>
      <c r="AC1331" s="486"/>
      <c r="AJ1331" s="225"/>
      <c r="AR1331" s="225"/>
      <c r="AZ1331" s="225"/>
      <c r="BH1331" s="225"/>
      <c r="BP1331" s="225"/>
      <c r="BX1331" s="225"/>
      <c r="CF1331" s="225"/>
      <c r="CN1331" s="225"/>
      <c r="CV1331" s="225"/>
      <c r="DD1331" s="225"/>
      <c r="DL1331" s="225"/>
      <c r="DT1331" s="225"/>
      <c r="EB1331" s="225"/>
    </row>
    <row r="1332" spans="1:233" s="242" customFormat="1" ht="13.35" customHeight="1" thickBot="1" x14ac:dyDescent="0.25">
      <c r="A1332" s="405"/>
      <c r="B1332" s="183"/>
      <c r="C1332" s="218"/>
      <c r="D1332" s="219"/>
      <c r="E1332" s="281"/>
      <c r="F1332" s="220"/>
      <c r="G1332" s="208"/>
      <c r="H1332" s="209"/>
      <c r="I1332" s="224">
        <v>15</v>
      </c>
      <c r="J1332" s="194" t="s">
        <v>927</v>
      </c>
      <c r="K1332" s="211">
        <v>1250</v>
      </c>
      <c r="L1332" s="213">
        <v>0</v>
      </c>
      <c r="M1332" s="213">
        <v>0</v>
      </c>
      <c r="N1332" s="213">
        <v>0</v>
      </c>
      <c r="O1332" s="213" t="s">
        <v>681</v>
      </c>
      <c r="P1332" s="283">
        <f t="shared" si="438"/>
        <v>0</v>
      </c>
      <c r="Q1332" s="284">
        <f t="shared" si="439"/>
        <v>0</v>
      </c>
      <c r="R1332" s="215"/>
      <c r="S1332" s="252" t="s">
        <v>929</v>
      </c>
      <c r="T1332" s="211">
        <v>1250</v>
      </c>
      <c r="U1332" s="213">
        <v>0</v>
      </c>
      <c r="V1332" s="213">
        <v>0</v>
      </c>
      <c r="W1332" s="213">
        <v>0</v>
      </c>
      <c r="X1332" s="213" t="s">
        <v>818</v>
      </c>
      <c r="Y1332" s="283">
        <f t="shared" si="442"/>
        <v>0</v>
      </c>
      <c r="Z1332" s="284">
        <f t="shared" si="443"/>
        <v>0</v>
      </c>
      <c r="AA1332" s="464"/>
      <c r="AB1332" s="485"/>
      <c r="AC1332" s="486"/>
      <c r="AD1332" s="14"/>
      <c r="AE1332" s="14"/>
      <c r="AF1332" s="14"/>
      <c r="AG1332" s="14"/>
      <c r="AH1332" s="14"/>
      <c r="AI1332" s="14"/>
      <c r="AJ1332" s="12"/>
      <c r="AK1332" s="14"/>
      <c r="AL1332" s="14"/>
      <c r="AM1332" s="14"/>
      <c r="AN1332" s="14"/>
      <c r="AO1332" s="14"/>
      <c r="AP1332" s="14"/>
      <c r="AQ1332" s="14"/>
      <c r="AR1332" s="12"/>
      <c r="AS1332" s="14"/>
      <c r="AT1332" s="14"/>
      <c r="AU1332" s="14"/>
      <c r="AV1332" s="14"/>
      <c r="AW1332" s="14"/>
      <c r="AX1332" s="14"/>
      <c r="AY1332" s="14"/>
      <c r="AZ1332" s="12"/>
      <c r="BA1332" s="14"/>
      <c r="BB1332" s="14"/>
      <c r="BC1332" s="14"/>
      <c r="BD1332" s="14"/>
      <c r="BE1332" s="14"/>
      <c r="BF1332" s="14"/>
      <c r="BG1332" s="14"/>
      <c r="BH1332" s="12"/>
      <c r="BI1332" s="14"/>
      <c r="BJ1332" s="14"/>
      <c r="BK1332" s="14"/>
      <c r="BL1332" s="14"/>
      <c r="BM1332" s="14"/>
      <c r="BN1332" s="14"/>
      <c r="BO1332" s="14"/>
      <c r="BP1332" s="12"/>
      <c r="BQ1332" s="14"/>
      <c r="BR1332" s="14"/>
      <c r="BS1332" s="14"/>
      <c r="BT1332" s="14"/>
      <c r="BU1332" s="14"/>
      <c r="BV1332" s="14"/>
      <c r="BW1332" s="14"/>
      <c r="BX1332" s="12"/>
      <c r="BY1332" s="14"/>
      <c r="BZ1332" s="14"/>
      <c r="CA1332" s="14"/>
      <c r="CB1332" s="14"/>
      <c r="CC1332" s="14"/>
      <c r="CD1332" s="14"/>
      <c r="CE1332" s="14"/>
      <c r="CF1332" s="12"/>
      <c r="CG1332" s="14"/>
      <c r="CH1332" s="14"/>
      <c r="CI1332" s="14"/>
      <c r="CJ1332" s="14"/>
      <c r="CK1332" s="14"/>
      <c r="CL1332" s="14"/>
      <c r="CM1332" s="14"/>
      <c r="CN1332" s="12"/>
      <c r="CO1332" s="14"/>
      <c r="CP1332" s="14"/>
      <c r="CQ1332" s="14"/>
      <c r="CR1332" s="14"/>
      <c r="CS1332" s="14"/>
      <c r="CT1332" s="14"/>
      <c r="CU1332" s="14"/>
      <c r="CV1332" s="12"/>
      <c r="CW1332" s="14"/>
      <c r="CX1332" s="14"/>
      <c r="CY1332" s="14"/>
      <c r="CZ1332" s="14"/>
      <c r="DA1332" s="14"/>
      <c r="DB1332" s="14"/>
      <c r="DC1332" s="14"/>
      <c r="DD1332" s="12"/>
      <c r="DE1332" s="14"/>
      <c r="DF1332" s="14"/>
      <c r="DG1332" s="14"/>
      <c r="DH1332" s="14"/>
      <c r="DI1332" s="14"/>
      <c r="DJ1332" s="14"/>
      <c r="DK1332" s="14"/>
      <c r="DL1332" s="12"/>
      <c r="DM1332" s="14"/>
      <c r="DN1332" s="14"/>
      <c r="DO1332" s="14"/>
      <c r="DP1332" s="14"/>
      <c r="DQ1332" s="14"/>
      <c r="DR1332" s="14"/>
      <c r="DS1332" s="14"/>
      <c r="DT1332" s="12"/>
      <c r="DU1332" s="14"/>
      <c r="DV1332" s="14"/>
      <c r="DW1332" s="14"/>
      <c r="DX1332" s="14"/>
      <c r="DY1332" s="14"/>
      <c r="DZ1332" s="14"/>
      <c r="EA1332" s="14"/>
      <c r="EB1332" s="12"/>
      <c r="EC1332" s="14"/>
      <c r="ED1332" s="14"/>
      <c r="EE1332" s="14"/>
      <c r="EF1332" s="14"/>
      <c r="EG1332" s="14"/>
      <c r="EH1332" s="14"/>
      <c r="EI1332" s="14"/>
      <c r="EJ1332" s="14"/>
      <c r="EK1332" s="14"/>
      <c r="EL1332" s="14"/>
      <c r="EM1332" s="14"/>
      <c r="EN1332" s="14"/>
      <c r="EO1332" s="14"/>
      <c r="EP1332" s="14"/>
      <c r="EQ1332" s="14"/>
      <c r="ER1332" s="14"/>
      <c r="ES1332" s="14"/>
      <c r="ET1332" s="14"/>
      <c r="EU1332" s="14"/>
      <c r="EV1332" s="14"/>
      <c r="EW1332" s="14"/>
      <c r="EX1332" s="14"/>
      <c r="EY1332" s="14"/>
      <c r="EZ1332" s="14"/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/>
      <c r="FL1332" s="14"/>
      <c r="FM1332" s="14"/>
      <c r="FN1332" s="14"/>
      <c r="FO1332" s="14"/>
      <c r="FP1332" s="14"/>
      <c r="FQ1332" s="14"/>
      <c r="FR1332" s="14"/>
      <c r="FS1332" s="14"/>
      <c r="FT1332" s="14"/>
      <c r="FU1332" s="14"/>
      <c r="FV1332" s="14"/>
      <c r="FW1332" s="14"/>
      <c r="FX1332" s="14"/>
      <c r="FY1332" s="14"/>
      <c r="FZ1332" s="14"/>
      <c r="GA1332" s="14"/>
      <c r="GB1332" s="14"/>
      <c r="GC1332" s="14"/>
      <c r="GD1332" s="14"/>
      <c r="GE1332" s="14"/>
      <c r="GF1332" s="14"/>
      <c r="GG1332" s="14"/>
      <c r="GH1332" s="14"/>
      <c r="GI1332" s="14"/>
      <c r="GJ1332" s="14"/>
      <c r="GK1332" s="14"/>
      <c r="GL1332" s="14"/>
      <c r="GM1332" s="14"/>
      <c r="GN1332" s="14"/>
      <c r="GO1332" s="14"/>
      <c r="GP1332" s="14"/>
      <c r="GQ1332" s="14"/>
      <c r="GR1332" s="14"/>
      <c r="GS1332" s="14"/>
      <c r="GT1332" s="14"/>
      <c r="GU1332" s="14"/>
      <c r="GV1332" s="14"/>
      <c r="GW1332" s="14"/>
      <c r="GX1332" s="14"/>
      <c r="GY1332" s="14"/>
      <c r="GZ1332" s="14"/>
      <c r="HA1332" s="14"/>
      <c r="HB1332" s="14"/>
      <c r="HC1332" s="14"/>
      <c r="HD1332" s="14"/>
      <c r="HE1332" s="14"/>
      <c r="HF1332" s="14"/>
      <c r="HG1332" s="14"/>
      <c r="HH1332" s="14"/>
      <c r="HI1332" s="14"/>
      <c r="HJ1332" s="14"/>
      <c r="HK1332" s="14"/>
      <c r="HL1332" s="14"/>
      <c r="HM1332" s="14"/>
      <c r="HN1332" s="14"/>
      <c r="HO1332" s="14"/>
      <c r="HP1332" s="14"/>
      <c r="HQ1332" s="14"/>
      <c r="HR1332" s="14"/>
      <c r="HS1332" s="14"/>
      <c r="HT1332" s="14"/>
      <c r="HU1332" s="14"/>
      <c r="HV1332" s="14"/>
      <c r="HW1332" s="14"/>
      <c r="HX1332" s="14"/>
      <c r="HY1332" s="14"/>
    </row>
    <row r="1333" spans="1:233" ht="13.35" customHeight="1" x14ac:dyDescent="0.2">
      <c r="A1333" s="405"/>
      <c r="B1333" s="184"/>
      <c r="C1333" s="218"/>
      <c r="D1333" s="219"/>
      <c r="E1333" s="281"/>
      <c r="F1333" s="220"/>
      <c r="G1333" s="285"/>
      <c r="H1333" s="286"/>
      <c r="I1333" s="280">
        <v>16</v>
      </c>
      <c r="J1333" s="194" t="s">
        <v>927</v>
      </c>
      <c r="K1333" s="211">
        <v>1250</v>
      </c>
      <c r="L1333" s="213">
        <v>0</v>
      </c>
      <c r="M1333" s="213">
        <v>0</v>
      </c>
      <c r="N1333" s="213">
        <v>0</v>
      </c>
      <c r="O1333" s="213" t="s">
        <v>681</v>
      </c>
      <c r="P1333" s="214">
        <f t="shared" si="438"/>
        <v>0</v>
      </c>
      <c r="Q1333" s="277">
        <f t="shared" si="439"/>
        <v>0</v>
      </c>
      <c r="R1333" s="268"/>
      <c r="S1333" s="252" t="s">
        <v>34</v>
      </c>
      <c r="T1333" s="211">
        <v>1250</v>
      </c>
      <c r="U1333" s="213">
        <v>0</v>
      </c>
      <c r="V1333" s="213">
        <v>0</v>
      </c>
      <c r="W1333" s="213">
        <v>0</v>
      </c>
      <c r="X1333" s="213" t="s">
        <v>818</v>
      </c>
      <c r="Y1333" s="213">
        <f t="shared" si="442"/>
        <v>0</v>
      </c>
      <c r="Z1333" s="277">
        <f t="shared" si="443"/>
        <v>0</v>
      </c>
      <c r="AA1333" s="461"/>
      <c r="AB1333" s="485"/>
      <c r="AC1333" s="486"/>
    </row>
    <row r="1334" spans="1:233" ht="13.35" customHeight="1" x14ac:dyDescent="0.2">
      <c r="A1334" s="405"/>
      <c r="B1334" s="184"/>
      <c r="C1334" s="218"/>
      <c r="D1334" s="219"/>
      <c r="E1334" s="281"/>
      <c r="F1334" s="220"/>
      <c r="G1334" s="285"/>
      <c r="H1334" s="286"/>
      <c r="I1334" s="224">
        <v>17</v>
      </c>
      <c r="J1334" s="252" t="s">
        <v>928</v>
      </c>
      <c r="K1334" s="211">
        <v>1250</v>
      </c>
      <c r="L1334" s="213">
        <v>0</v>
      </c>
      <c r="M1334" s="213">
        <v>0</v>
      </c>
      <c r="N1334" s="213">
        <v>0</v>
      </c>
      <c r="O1334" s="213" t="s">
        <v>681</v>
      </c>
      <c r="P1334" s="214">
        <f t="shared" si="438"/>
        <v>0</v>
      </c>
      <c r="Q1334" s="284">
        <f t="shared" si="439"/>
        <v>0</v>
      </c>
      <c r="R1334" s="268"/>
      <c r="S1334" s="194" t="s">
        <v>34</v>
      </c>
      <c r="T1334" s="211">
        <v>1250</v>
      </c>
      <c r="U1334" s="213">
        <v>0</v>
      </c>
      <c r="V1334" s="213">
        <v>0</v>
      </c>
      <c r="W1334" s="213">
        <v>0</v>
      </c>
      <c r="X1334" s="213" t="s">
        <v>818</v>
      </c>
      <c r="Y1334" s="214">
        <f t="shared" si="442"/>
        <v>0</v>
      </c>
      <c r="Z1334" s="277">
        <f t="shared" si="443"/>
        <v>0</v>
      </c>
      <c r="AA1334" s="461"/>
      <c r="AB1334" s="485"/>
      <c r="AC1334" s="486"/>
    </row>
    <row r="1335" spans="1:233" ht="13.35" customHeight="1" x14ac:dyDescent="0.2">
      <c r="A1335" s="405"/>
      <c r="B1335" s="184"/>
      <c r="C1335" s="218"/>
      <c r="D1335" s="219"/>
      <c r="E1335" s="281"/>
      <c r="F1335" s="220"/>
      <c r="G1335" s="285"/>
      <c r="H1335" s="286"/>
      <c r="I1335" s="280">
        <v>18</v>
      </c>
      <c r="J1335" s="252" t="s">
        <v>928</v>
      </c>
      <c r="K1335" s="211">
        <v>1250</v>
      </c>
      <c r="L1335" s="213">
        <v>0</v>
      </c>
      <c r="M1335" s="213">
        <v>0</v>
      </c>
      <c r="N1335" s="213">
        <v>0</v>
      </c>
      <c r="O1335" s="213" t="s">
        <v>681</v>
      </c>
      <c r="P1335" s="214">
        <f t="shared" si="438"/>
        <v>0</v>
      </c>
      <c r="Q1335" s="277">
        <f t="shared" si="439"/>
        <v>0</v>
      </c>
      <c r="R1335" s="268"/>
      <c r="S1335" s="194" t="s">
        <v>34</v>
      </c>
      <c r="T1335" s="211">
        <v>1250</v>
      </c>
      <c r="U1335" s="213">
        <v>0</v>
      </c>
      <c r="V1335" s="213">
        <v>0</v>
      </c>
      <c r="W1335" s="213">
        <v>0</v>
      </c>
      <c r="X1335" s="213" t="s">
        <v>818</v>
      </c>
      <c r="Y1335" s="214">
        <f t="shared" si="442"/>
        <v>0</v>
      </c>
      <c r="Z1335" s="277">
        <f t="shared" si="443"/>
        <v>0</v>
      </c>
      <c r="AA1335" s="461"/>
      <c r="AB1335" s="485"/>
      <c r="AC1335" s="486"/>
    </row>
    <row r="1336" spans="1:233" ht="13.35" customHeight="1" x14ac:dyDescent="0.2">
      <c r="A1336" s="405"/>
      <c r="B1336" s="184"/>
      <c r="C1336" s="218"/>
      <c r="D1336" s="219"/>
      <c r="E1336" s="281"/>
      <c r="F1336" s="220"/>
      <c r="G1336" s="285"/>
      <c r="H1336" s="286"/>
      <c r="I1336" s="224">
        <v>19</v>
      </c>
      <c r="J1336" s="252" t="s">
        <v>723</v>
      </c>
      <c r="K1336" s="211">
        <v>1250</v>
      </c>
      <c r="L1336" s="213">
        <v>0</v>
      </c>
      <c r="M1336" s="213">
        <v>0</v>
      </c>
      <c r="N1336" s="213">
        <v>0</v>
      </c>
      <c r="O1336" s="213" t="s">
        <v>681</v>
      </c>
      <c r="P1336" s="214">
        <f t="shared" si="438"/>
        <v>0</v>
      </c>
      <c r="Q1336" s="284">
        <f t="shared" si="439"/>
        <v>0</v>
      </c>
      <c r="R1336" s="268"/>
      <c r="S1336" s="194" t="s">
        <v>34</v>
      </c>
      <c r="T1336" s="211">
        <v>1250</v>
      </c>
      <c r="U1336" s="213">
        <v>0</v>
      </c>
      <c r="V1336" s="213">
        <v>0</v>
      </c>
      <c r="W1336" s="213">
        <v>0</v>
      </c>
      <c r="X1336" s="213" t="s">
        <v>818</v>
      </c>
      <c r="Y1336" s="214">
        <f t="shared" si="442"/>
        <v>0</v>
      </c>
      <c r="Z1336" s="277">
        <f t="shared" si="443"/>
        <v>0</v>
      </c>
      <c r="AA1336" s="461"/>
      <c r="AB1336" s="485"/>
      <c r="AC1336" s="486"/>
    </row>
    <row r="1337" spans="1:233" ht="13.35" customHeight="1" thickBot="1" x14ac:dyDescent="0.25">
      <c r="A1337" s="406"/>
      <c r="B1337" s="185"/>
      <c r="C1337" s="228"/>
      <c r="D1337" s="229"/>
      <c r="E1337" s="287"/>
      <c r="F1337" s="255"/>
      <c r="G1337" s="288"/>
      <c r="H1337" s="289"/>
      <c r="I1337" s="233">
        <v>20</v>
      </c>
      <c r="J1337" s="257" t="s">
        <v>723</v>
      </c>
      <c r="K1337" s="235">
        <v>1250</v>
      </c>
      <c r="L1337" s="237">
        <v>0</v>
      </c>
      <c r="M1337" s="237">
        <v>0</v>
      </c>
      <c r="N1337" s="237">
        <v>0</v>
      </c>
      <c r="O1337" s="237" t="s">
        <v>681</v>
      </c>
      <c r="P1337" s="238">
        <f t="shared" si="438"/>
        <v>0</v>
      </c>
      <c r="Q1337" s="239">
        <f t="shared" si="439"/>
        <v>0</v>
      </c>
      <c r="R1337" s="269"/>
      <c r="S1337" s="257" t="s">
        <v>34</v>
      </c>
      <c r="T1337" s="235">
        <v>1250</v>
      </c>
      <c r="U1337" s="237">
        <v>0</v>
      </c>
      <c r="V1337" s="237">
        <v>0</v>
      </c>
      <c r="W1337" s="237">
        <v>0</v>
      </c>
      <c r="X1337" s="237" t="s">
        <v>818</v>
      </c>
      <c r="Y1337" s="238">
        <f t="shared" si="442"/>
        <v>0</v>
      </c>
      <c r="Z1337" s="239">
        <f t="shared" si="443"/>
        <v>0</v>
      </c>
      <c r="AA1337" s="462"/>
      <c r="AB1337" s="485"/>
      <c r="AC1337" s="486"/>
    </row>
    <row r="1338" spans="1:233" s="273" customFormat="1" ht="13.35" customHeight="1" thickBot="1" x14ac:dyDescent="0.25">
      <c r="A1338" s="456" t="s">
        <v>848</v>
      </c>
      <c r="B1338" s="227">
        <v>44879</v>
      </c>
      <c r="C1338" s="342">
        <v>0.65625</v>
      </c>
      <c r="D1338" s="229">
        <v>-1</v>
      </c>
      <c r="E1338" s="316">
        <f t="shared" ref="E1338" si="445">(MAX(L1338:N1338))/K1338/1.44</f>
        <v>8.3333333333333329E-2</v>
      </c>
      <c r="F1338" s="317">
        <f t="shared" ref="F1338" si="446">(MAX(U1338:W1338))/T1338/1.44</f>
        <v>7.4652777777777776E-2</v>
      </c>
      <c r="G1338" s="271" t="s">
        <v>172</v>
      </c>
      <c r="H1338" s="272" t="s">
        <v>28</v>
      </c>
      <c r="I1338" s="272">
        <v>48050</v>
      </c>
      <c r="J1338" s="194" t="s">
        <v>29</v>
      </c>
      <c r="K1338" s="201">
        <v>1600</v>
      </c>
      <c r="L1338" s="249">
        <f>SUM(L1339:L1358)</f>
        <v>192</v>
      </c>
      <c r="M1338" s="249">
        <f t="shared" ref="M1338:N1338" si="447">SUM(M1339:M1358)</f>
        <v>178</v>
      </c>
      <c r="N1338" s="249">
        <f t="shared" si="447"/>
        <v>178</v>
      </c>
      <c r="O1338" s="203" t="s">
        <v>283</v>
      </c>
      <c r="P1338" s="249">
        <f t="shared" ref="P1338:P1358" si="448">(L1338+M1338+N1338)/3</f>
        <v>182.66666666666666</v>
      </c>
      <c r="Q1338" s="199">
        <f t="shared" ref="Q1338:Q1358" si="449">1.73*0.38*P1338/K1338</f>
        <v>7.5053166666666671E-2</v>
      </c>
      <c r="R1338" s="250" t="s">
        <v>31</v>
      </c>
      <c r="S1338" s="200" t="s">
        <v>36</v>
      </c>
      <c r="T1338" s="201">
        <v>1600</v>
      </c>
      <c r="U1338" s="249">
        <f>SUM(U1339:U1358)</f>
        <v>161</v>
      </c>
      <c r="V1338" s="249">
        <f t="shared" ref="V1338:W1338" si="450">SUM(V1339:V1358)</f>
        <v>172</v>
      </c>
      <c r="W1338" s="249">
        <f t="shared" si="450"/>
        <v>158</v>
      </c>
      <c r="X1338" s="203" t="s">
        <v>682</v>
      </c>
      <c r="Y1338" s="249">
        <f t="shared" si="408"/>
        <v>163.66666666666666</v>
      </c>
      <c r="Z1338" s="199">
        <f t="shared" ref="Z1338:Z1358" si="451">1.73*0.38*Y1338/T1338</f>
        <v>6.7246541666666659E-2</v>
      </c>
      <c r="AA1338" s="463" t="s">
        <v>31</v>
      </c>
      <c r="AB1338" s="485">
        <f t="shared" ref="AB1338" si="452">Q1338+Z1338</f>
        <v>0.14229970833333333</v>
      </c>
      <c r="AC1338" s="486">
        <f t="shared" si="424"/>
        <v>1372.3204666666666</v>
      </c>
      <c r="AD1338" s="14"/>
      <c r="AE1338" s="14"/>
      <c r="AF1338" s="14"/>
      <c r="AG1338" s="14"/>
      <c r="AH1338" s="14"/>
      <c r="AI1338" s="14"/>
      <c r="AJ1338" s="12"/>
      <c r="AK1338" s="13"/>
      <c r="AL1338" s="14"/>
      <c r="AM1338" s="14"/>
      <c r="AN1338" s="14"/>
      <c r="AO1338" s="14"/>
      <c r="AP1338" s="14"/>
      <c r="AQ1338" s="14"/>
      <c r="AR1338" s="12"/>
      <c r="AS1338" s="13"/>
      <c r="AT1338" s="14"/>
      <c r="AU1338" s="14"/>
      <c r="AV1338" s="14"/>
      <c r="AW1338" s="14"/>
      <c r="AX1338" s="14"/>
      <c r="AY1338" s="14"/>
      <c r="AZ1338" s="12"/>
      <c r="BA1338" s="13"/>
      <c r="BB1338" s="14"/>
      <c r="BC1338" s="14"/>
      <c r="BD1338" s="14"/>
      <c r="BE1338" s="14"/>
      <c r="BF1338" s="14"/>
      <c r="BG1338" s="14"/>
      <c r="BH1338" s="12"/>
      <c r="BI1338" s="13"/>
      <c r="BJ1338" s="14"/>
      <c r="BK1338" s="14"/>
      <c r="BL1338" s="14"/>
      <c r="BM1338" s="14"/>
      <c r="BN1338" s="14"/>
      <c r="BO1338" s="14"/>
      <c r="BP1338" s="12"/>
      <c r="BQ1338" s="13"/>
      <c r="BR1338" s="14"/>
      <c r="BS1338" s="14"/>
      <c r="BT1338" s="14"/>
      <c r="BU1338" s="14"/>
      <c r="BV1338" s="14"/>
      <c r="BW1338" s="14"/>
      <c r="BX1338" s="12"/>
      <c r="BY1338" s="13"/>
      <c r="BZ1338" s="14"/>
      <c r="CA1338" s="14"/>
      <c r="CB1338" s="14"/>
      <c r="CC1338" s="14"/>
      <c r="CD1338" s="14"/>
      <c r="CE1338" s="14"/>
      <c r="CF1338" s="12"/>
      <c r="CG1338" s="13"/>
      <c r="CH1338" s="14"/>
      <c r="CI1338" s="14"/>
      <c r="CJ1338" s="14"/>
      <c r="CK1338" s="14"/>
      <c r="CL1338" s="14"/>
      <c r="CM1338" s="14"/>
      <c r="CN1338" s="12"/>
      <c r="CO1338" s="13"/>
      <c r="CP1338" s="14"/>
      <c r="CQ1338" s="14"/>
      <c r="CR1338" s="14"/>
      <c r="CS1338" s="14"/>
      <c r="CT1338" s="14"/>
      <c r="CU1338" s="14"/>
      <c r="CV1338" s="12"/>
      <c r="CW1338" s="13"/>
      <c r="CX1338" s="14"/>
      <c r="CY1338" s="14"/>
      <c r="CZ1338" s="14"/>
      <c r="DA1338" s="14"/>
      <c r="DB1338" s="14"/>
      <c r="DC1338" s="14"/>
      <c r="DD1338" s="12"/>
      <c r="DE1338" s="13"/>
      <c r="DF1338" s="14"/>
      <c r="DG1338" s="14"/>
      <c r="DH1338" s="14"/>
      <c r="DI1338" s="14"/>
      <c r="DJ1338" s="14"/>
      <c r="DK1338" s="14"/>
      <c r="DL1338" s="12"/>
      <c r="DM1338" s="13"/>
      <c r="DN1338" s="14"/>
      <c r="DO1338" s="14"/>
      <c r="DP1338" s="14"/>
      <c r="DQ1338" s="14"/>
      <c r="DR1338" s="14"/>
      <c r="DS1338" s="14"/>
      <c r="DT1338" s="12"/>
      <c r="DU1338" s="13"/>
      <c r="DV1338" s="14"/>
      <c r="DW1338" s="14"/>
      <c r="DX1338" s="14"/>
      <c r="DY1338" s="14"/>
      <c r="DZ1338" s="14"/>
      <c r="EA1338" s="14"/>
      <c r="EB1338" s="12"/>
      <c r="EC1338" s="13"/>
      <c r="ED1338" s="14"/>
      <c r="EE1338" s="14"/>
      <c r="EF1338" s="14"/>
      <c r="EG1338" s="14"/>
      <c r="EH1338" s="14"/>
      <c r="EI1338" s="13"/>
      <c r="EJ1338" s="13"/>
      <c r="EK1338" s="13"/>
      <c r="EL1338" s="13"/>
      <c r="EM1338" s="13"/>
      <c r="EN1338" s="13"/>
      <c r="EO1338" s="13"/>
      <c r="EP1338" s="13"/>
      <c r="EQ1338" s="13"/>
      <c r="ER1338" s="13"/>
      <c r="ES1338" s="13"/>
      <c r="ET1338" s="13"/>
      <c r="EU1338" s="13"/>
      <c r="EV1338" s="13"/>
      <c r="EW1338" s="13"/>
      <c r="EX1338" s="13"/>
      <c r="EY1338" s="13"/>
      <c r="EZ1338" s="13"/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/>
      <c r="FL1338" s="13"/>
      <c r="FM1338" s="13"/>
      <c r="FN1338" s="13"/>
      <c r="FO1338" s="13"/>
      <c r="FP1338" s="13"/>
      <c r="FQ1338" s="13"/>
      <c r="FR1338" s="13"/>
      <c r="FS1338" s="13"/>
      <c r="FT1338" s="13"/>
      <c r="FU1338" s="13"/>
      <c r="FV1338" s="13"/>
      <c r="FW1338" s="13"/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/>
      <c r="GH1338" s="13"/>
      <c r="GI1338" s="13"/>
      <c r="GJ1338" s="13"/>
      <c r="GK1338" s="13"/>
      <c r="GL1338" s="13"/>
      <c r="GM1338" s="13"/>
      <c r="GN1338" s="13"/>
      <c r="GO1338" s="13"/>
      <c r="GP1338" s="13"/>
      <c r="GQ1338" s="13"/>
      <c r="GR1338" s="13"/>
      <c r="GS1338" s="13"/>
      <c r="GT1338" s="13"/>
      <c r="GU1338" s="13"/>
      <c r="GV1338" s="13"/>
      <c r="GW1338" s="13"/>
      <c r="GX1338" s="13"/>
      <c r="GY1338" s="13"/>
      <c r="GZ1338" s="13"/>
      <c r="HA1338" s="13"/>
      <c r="HB1338" s="13"/>
      <c r="HC1338" s="13"/>
      <c r="HD1338" s="13"/>
      <c r="HE1338" s="13"/>
      <c r="HF1338" s="13"/>
      <c r="HG1338" s="13"/>
      <c r="HH1338" s="13"/>
      <c r="HI1338" s="13"/>
      <c r="HJ1338" s="13"/>
      <c r="HK1338" s="13"/>
      <c r="HL1338" s="13"/>
      <c r="HM1338" s="13"/>
      <c r="HN1338" s="13"/>
      <c r="HO1338" s="13"/>
      <c r="HP1338" s="13"/>
      <c r="HQ1338" s="13"/>
      <c r="HR1338" s="13"/>
      <c r="HS1338" s="13"/>
      <c r="HT1338" s="13"/>
      <c r="HU1338" s="13"/>
      <c r="HV1338" s="13"/>
      <c r="HW1338" s="13"/>
      <c r="HX1338" s="13"/>
      <c r="HY1338" s="13"/>
    </row>
    <row r="1339" spans="1:233" s="14" customFormat="1" ht="12" customHeight="1" x14ac:dyDescent="0.2">
      <c r="A1339" s="405"/>
      <c r="B1339" s="204"/>
      <c r="C1339" s="205"/>
      <c r="D1339" s="219"/>
      <c r="E1339" s="274"/>
      <c r="F1339" s="275"/>
      <c r="G1339" s="221"/>
      <c r="H1339" s="224"/>
      <c r="I1339" s="224">
        <v>1</v>
      </c>
      <c r="J1339" s="276" t="s">
        <v>850</v>
      </c>
      <c r="K1339" s="211">
        <v>1600</v>
      </c>
      <c r="L1339" s="213">
        <v>24</v>
      </c>
      <c r="M1339" s="213">
        <v>13</v>
      </c>
      <c r="N1339" s="213">
        <v>19</v>
      </c>
      <c r="O1339" s="213" t="s">
        <v>283</v>
      </c>
      <c r="P1339" s="214">
        <f t="shared" si="448"/>
        <v>18.666666666666668</v>
      </c>
      <c r="Q1339" s="277">
        <f t="shared" si="449"/>
        <v>7.6696666666666666E-3</v>
      </c>
      <c r="R1339" s="278"/>
      <c r="S1339" s="252" t="s">
        <v>34</v>
      </c>
      <c r="T1339" s="211">
        <v>1600</v>
      </c>
      <c r="U1339" s="213">
        <v>0</v>
      </c>
      <c r="V1339" s="213">
        <v>0</v>
      </c>
      <c r="W1339" s="213">
        <v>0</v>
      </c>
      <c r="X1339" s="213" t="s">
        <v>682</v>
      </c>
      <c r="Y1339" s="214">
        <f t="shared" ref="Y1339:Y1359" si="453">(U1339+V1339+W1339)/3</f>
        <v>0</v>
      </c>
      <c r="Z1339" s="277">
        <f t="shared" si="451"/>
        <v>0</v>
      </c>
      <c r="AA1339" s="461"/>
      <c r="AB1339" s="485"/>
      <c r="AC1339" s="486"/>
      <c r="AJ1339" s="12"/>
      <c r="AR1339" s="12"/>
      <c r="AZ1339" s="12"/>
      <c r="BH1339" s="12"/>
      <c r="BP1339" s="12"/>
      <c r="BX1339" s="12"/>
      <c r="CF1339" s="12"/>
      <c r="CN1339" s="12"/>
      <c r="CV1339" s="12"/>
      <c r="DD1339" s="12"/>
      <c r="DL1339" s="12"/>
      <c r="DT1339" s="12"/>
      <c r="EB1339" s="12"/>
    </row>
    <row r="1340" spans="1:233" s="14" customFormat="1" ht="13.35" customHeight="1" x14ac:dyDescent="0.2">
      <c r="A1340" s="405"/>
      <c r="B1340" s="184"/>
      <c r="C1340" s="218"/>
      <c r="D1340" s="219"/>
      <c r="F1340" s="279"/>
      <c r="G1340" s="221"/>
      <c r="H1340" s="224"/>
      <c r="I1340" s="280">
        <v>2</v>
      </c>
      <c r="J1340" s="252" t="s">
        <v>850</v>
      </c>
      <c r="K1340" s="211">
        <v>1600</v>
      </c>
      <c r="L1340" s="213">
        <v>24</v>
      </c>
      <c r="M1340" s="213">
        <v>13</v>
      </c>
      <c r="N1340" s="213">
        <v>19</v>
      </c>
      <c r="O1340" s="203" t="s">
        <v>283</v>
      </c>
      <c r="P1340" s="214">
        <f t="shared" ref="P1340:P1349" si="454">(L1340+M1340+N1340)/3</f>
        <v>18.666666666666668</v>
      </c>
      <c r="Q1340" s="277">
        <f t="shared" ref="Q1340:Q1349" si="455">1.73*0.38*P1340/K1340</f>
        <v>7.6696666666666666E-3</v>
      </c>
      <c r="R1340" s="278"/>
      <c r="S1340" s="252" t="s">
        <v>34</v>
      </c>
      <c r="T1340" s="211">
        <v>1600</v>
      </c>
      <c r="U1340" s="213">
        <v>0</v>
      </c>
      <c r="V1340" s="213">
        <v>0</v>
      </c>
      <c r="W1340" s="213">
        <v>0</v>
      </c>
      <c r="X1340" s="203" t="s">
        <v>682</v>
      </c>
      <c r="Y1340" s="214">
        <f t="shared" ref="Y1340:Y1349" si="456">(U1340+V1340+W1340)/3</f>
        <v>0</v>
      </c>
      <c r="Z1340" s="277">
        <f t="shared" ref="Z1340:Z1349" si="457">1.73*0.38*Y1340/T1340</f>
        <v>0</v>
      </c>
      <c r="AA1340" s="461"/>
      <c r="AB1340" s="302"/>
      <c r="AC1340" s="486"/>
      <c r="AJ1340" s="225"/>
      <c r="AR1340" s="225"/>
      <c r="AZ1340" s="225"/>
      <c r="BH1340" s="225"/>
      <c r="BP1340" s="225"/>
      <c r="BX1340" s="225"/>
      <c r="CF1340" s="225"/>
      <c r="CN1340" s="225"/>
      <c r="CV1340" s="225"/>
      <c r="DD1340" s="225"/>
      <c r="DL1340" s="225"/>
      <c r="DT1340" s="225"/>
      <c r="EB1340" s="225"/>
    </row>
    <row r="1341" spans="1:233" s="14" customFormat="1" ht="12.75" customHeight="1" x14ac:dyDescent="0.2">
      <c r="A1341" s="405"/>
      <c r="B1341" s="184"/>
      <c r="C1341" s="218"/>
      <c r="D1341" s="219"/>
      <c r="E1341" s="281"/>
      <c r="F1341" s="220"/>
      <c r="G1341" s="221"/>
      <c r="H1341" s="224"/>
      <c r="I1341" s="224">
        <v>3</v>
      </c>
      <c r="J1341" s="194" t="s">
        <v>851</v>
      </c>
      <c r="K1341" s="211">
        <v>1600</v>
      </c>
      <c r="L1341" s="213">
        <v>7</v>
      </c>
      <c r="M1341" s="213">
        <v>5</v>
      </c>
      <c r="N1341" s="213">
        <v>5</v>
      </c>
      <c r="O1341" s="213" t="s">
        <v>283</v>
      </c>
      <c r="P1341" s="214">
        <f t="shared" si="454"/>
        <v>5.666666666666667</v>
      </c>
      <c r="Q1341" s="277">
        <f t="shared" si="455"/>
        <v>2.3282916666666669E-3</v>
      </c>
      <c r="R1341" s="278"/>
      <c r="S1341" s="252" t="s">
        <v>34</v>
      </c>
      <c r="T1341" s="211">
        <v>1600</v>
      </c>
      <c r="U1341" s="213">
        <v>0</v>
      </c>
      <c r="V1341" s="213">
        <v>0</v>
      </c>
      <c r="W1341" s="213">
        <v>0</v>
      </c>
      <c r="X1341" s="213" t="s">
        <v>682</v>
      </c>
      <c r="Y1341" s="214">
        <f t="shared" si="456"/>
        <v>0</v>
      </c>
      <c r="Z1341" s="277">
        <f t="shared" si="457"/>
        <v>0</v>
      </c>
      <c r="AA1341" s="461"/>
      <c r="AB1341" s="302"/>
      <c r="AC1341" s="486"/>
      <c r="AJ1341" s="225"/>
      <c r="AR1341" s="225"/>
      <c r="AZ1341" s="225"/>
      <c r="BH1341" s="225"/>
      <c r="BP1341" s="225"/>
      <c r="BX1341" s="225"/>
      <c r="CF1341" s="225"/>
      <c r="CN1341" s="225"/>
      <c r="CV1341" s="225"/>
      <c r="DD1341" s="225"/>
      <c r="DL1341" s="225"/>
      <c r="DT1341" s="225"/>
      <c r="EB1341" s="225"/>
    </row>
    <row r="1342" spans="1:233" s="14" customFormat="1" ht="13.35" customHeight="1" x14ac:dyDescent="0.2">
      <c r="A1342" s="405"/>
      <c r="B1342" s="184"/>
      <c r="C1342" s="218"/>
      <c r="D1342" s="219"/>
      <c r="E1342" s="281"/>
      <c r="F1342" s="220"/>
      <c r="G1342" s="221"/>
      <c r="H1342" s="224"/>
      <c r="I1342" s="280">
        <v>4</v>
      </c>
      <c r="J1342" s="194" t="s">
        <v>851</v>
      </c>
      <c r="K1342" s="211">
        <v>1600</v>
      </c>
      <c r="L1342" s="213">
        <v>7</v>
      </c>
      <c r="M1342" s="213">
        <v>5</v>
      </c>
      <c r="N1342" s="213">
        <v>5</v>
      </c>
      <c r="O1342" s="203" t="s">
        <v>283</v>
      </c>
      <c r="P1342" s="214">
        <f t="shared" si="454"/>
        <v>5.666666666666667</v>
      </c>
      <c r="Q1342" s="277">
        <f t="shared" si="455"/>
        <v>2.3282916666666669E-3</v>
      </c>
      <c r="R1342" s="278"/>
      <c r="S1342" s="252" t="s">
        <v>34</v>
      </c>
      <c r="T1342" s="211">
        <v>1600</v>
      </c>
      <c r="U1342" s="213">
        <v>0</v>
      </c>
      <c r="V1342" s="213">
        <v>0</v>
      </c>
      <c r="W1342" s="213">
        <v>0</v>
      </c>
      <c r="X1342" s="203" t="s">
        <v>682</v>
      </c>
      <c r="Y1342" s="214">
        <f t="shared" si="456"/>
        <v>0</v>
      </c>
      <c r="Z1342" s="277">
        <f t="shared" si="457"/>
        <v>0</v>
      </c>
      <c r="AA1342" s="461"/>
      <c r="AB1342" s="302"/>
      <c r="AC1342" s="486"/>
      <c r="AJ1342" s="225"/>
      <c r="AR1342" s="225"/>
      <c r="AZ1342" s="225"/>
      <c r="BH1342" s="225"/>
      <c r="BP1342" s="225"/>
      <c r="BX1342" s="225"/>
      <c r="CF1342" s="225"/>
      <c r="CN1342" s="225"/>
      <c r="CV1342" s="225"/>
      <c r="DD1342" s="225"/>
      <c r="DL1342" s="225"/>
      <c r="DT1342" s="225"/>
      <c r="EB1342" s="225"/>
    </row>
    <row r="1343" spans="1:233" s="242" customFormat="1" ht="13.35" customHeight="1" thickBot="1" x14ac:dyDescent="0.25">
      <c r="A1343" s="405"/>
      <c r="B1343" s="183"/>
      <c r="C1343" s="218"/>
      <c r="D1343" s="219"/>
      <c r="E1343" s="281"/>
      <c r="F1343" s="220"/>
      <c r="G1343" s="208"/>
      <c r="H1343" s="209"/>
      <c r="I1343" s="224">
        <v>5</v>
      </c>
      <c r="J1343" s="252" t="s">
        <v>852</v>
      </c>
      <c r="K1343" s="211">
        <v>1600</v>
      </c>
      <c r="L1343" s="282">
        <v>6</v>
      </c>
      <c r="M1343" s="282">
        <v>3</v>
      </c>
      <c r="N1343" s="282">
        <v>4</v>
      </c>
      <c r="O1343" s="213" t="s">
        <v>283</v>
      </c>
      <c r="P1343" s="283">
        <f t="shared" ref="P1343:P1344" si="458">(L1343+M1343+N1343)/3</f>
        <v>4.333333333333333</v>
      </c>
      <c r="Q1343" s="284">
        <f t="shared" ref="Q1343:Q1344" si="459">1.73*0.38*P1343/K1343</f>
        <v>1.7804583333333331E-3</v>
      </c>
      <c r="R1343" s="215"/>
      <c r="S1343" s="276" t="s">
        <v>850</v>
      </c>
      <c r="T1343" s="211">
        <v>1600</v>
      </c>
      <c r="U1343" s="282">
        <v>7</v>
      </c>
      <c r="V1343" s="282">
        <v>7</v>
      </c>
      <c r="W1343" s="282">
        <v>7</v>
      </c>
      <c r="X1343" s="213" t="s">
        <v>682</v>
      </c>
      <c r="Y1343" s="283">
        <f t="shared" ref="Y1343:Y1344" si="460">(U1343+V1343+W1343)/3</f>
        <v>7</v>
      </c>
      <c r="Z1343" s="284">
        <f t="shared" ref="Z1343:Z1344" si="461">1.73*0.38*Y1343/T1343</f>
        <v>2.8761249999999998E-3</v>
      </c>
      <c r="AA1343" s="464"/>
      <c r="AB1343" s="485"/>
      <c r="AC1343" s="486"/>
      <c r="AD1343" s="14"/>
      <c r="AE1343" s="14"/>
      <c r="AF1343" s="14"/>
      <c r="AG1343" s="14"/>
      <c r="AH1343" s="14"/>
      <c r="AI1343" s="14"/>
      <c r="AJ1343" s="12"/>
      <c r="AK1343" s="14"/>
      <c r="AL1343" s="14"/>
      <c r="AM1343" s="14"/>
      <c r="AN1343" s="14"/>
      <c r="AO1343" s="14"/>
      <c r="AP1343" s="14"/>
      <c r="AQ1343" s="14"/>
      <c r="AR1343" s="12"/>
      <c r="AS1343" s="14"/>
      <c r="AT1343" s="14"/>
      <c r="AU1343" s="14"/>
      <c r="AV1343" s="14"/>
      <c r="AW1343" s="14"/>
      <c r="AX1343" s="14"/>
      <c r="AY1343" s="14"/>
      <c r="AZ1343" s="12"/>
      <c r="BA1343" s="14"/>
      <c r="BB1343" s="14"/>
      <c r="BC1343" s="14"/>
      <c r="BD1343" s="14"/>
      <c r="BE1343" s="14"/>
      <c r="BF1343" s="14"/>
      <c r="BG1343" s="14"/>
      <c r="BH1343" s="12"/>
      <c r="BI1343" s="14"/>
      <c r="BJ1343" s="14"/>
      <c r="BK1343" s="14"/>
      <c r="BL1343" s="14"/>
      <c r="BM1343" s="14"/>
      <c r="BN1343" s="14"/>
      <c r="BO1343" s="14"/>
      <c r="BP1343" s="12"/>
      <c r="BQ1343" s="14"/>
      <c r="BR1343" s="14"/>
      <c r="BS1343" s="14"/>
      <c r="BT1343" s="14"/>
      <c r="BU1343" s="14"/>
      <c r="BV1343" s="14"/>
      <c r="BW1343" s="14"/>
      <c r="BX1343" s="12"/>
      <c r="BY1343" s="14"/>
      <c r="BZ1343" s="14"/>
      <c r="CA1343" s="14"/>
      <c r="CB1343" s="14"/>
      <c r="CC1343" s="14"/>
      <c r="CD1343" s="14"/>
      <c r="CE1343" s="14"/>
      <c r="CF1343" s="12"/>
      <c r="CG1343" s="14"/>
      <c r="CH1343" s="14"/>
      <c r="CI1343" s="14"/>
      <c r="CJ1343" s="14"/>
      <c r="CK1343" s="14"/>
      <c r="CL1343" s="14"/>
      <c r="CM1343" s="14"/>
      <c r="CN1343" s="12"/>
      <c r="CO1343" s="14"/>
      <c r="CP1343" s="14"/>
      <c r="CQ1343" s="14"/>
      <c r="CR1343" s="14"/>
      <c r="CS1343" s="14"/>
      <c r="CT1343" s="14"/>
      <c r="CU1343" s="14"/>
      <c r="CV1343" s="12"/>
      <c r="CW1343" s="14"/>
      <c r="CX1343" s="14"/>
      <c r="CY1343" s="14"/>
      <c r="CZ1343" s="14"/>
      <c r="DA1343" s="14"/>
      <c r="DB1343" s="14"/>
      <c r="DC1343" s="14"/>
      <c r="DD1343" s="12"/>
      <c r="DE1343" s="14"/>
      <c r="DF1343" s="14"/>
      <c r="DG1343" s="14"/>
      <c r="DH1343" s="14"/>
      <c r="DI1343" s="14"/>
      <c r="DJ1343" s="14"/>
      <c r="DK1343" s="14"/>
      <c r="DL1343" s="12"/>
      <c r="DM1343" s="14"/>
      <c r="DN1343" s="14"/>
      <c r="DO1343" s="14"/>
      <c r="DP1343" s="14"/>
      <c r="DQ1343" s="14"/>
      <c r="DR1343" s="14"/>
      <c r="DS1343" s="14"/>
      <c r="DT1343" s="12"/>
      <c r="DU1343" s="14"/>
      <c r="DV1343" s="14"/>
      <c r="DW1343" s="14"/>
      <c r="DX1343" s="14"/>
      <c r="DY1343" s="14"/>
      <c r="DZ1343" s="14"/>
      <c r="EA1343" s="14"/>
      <c r="EB1343" s="12"/>
      <c r="EC1343" s="14"/>
      <c r="ED1343" s="14"/>
      <c r="EE1343" s="14"/>
      <c r="EF1343" s="14"/>
      <c r="EG1343" s="14"/>
      <c r="EH1343" s="14"/>
      <c r="EI1343" s="14"/>
      <c r="EJ1343" s="14"/>
      <c r="EK1343" s="14"/>
      <c r="EL1343" s="14"/>
      <c r="EM1343" s="14"/>
      <c r="EN1343" s="14"/>
      <c r="EO1343" s="14"/>
      <c r="EP1343" s="14"/>
      <c r="EQ1343" s="14"/>
      <c r="ER1343" s="14"/>
      <c r="ES1343" s="14"/>
      <c r="ET1343" s="14"/>
      <c r="EU1343" s="14"/>
      <c r="EV1343" s="14"/>
      <c r="EW1343" s="14"/>
      <c r="EX1343" s="14"/>
      <c r="EY1343" s="14"/>
      <c r="EZ1343" s="14"/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/>
      <c r="FL1343" s="14"/>
      <c r="FM1343" s="14"/>
      <c r="FN1343" s="14"/>
      <c r="FO1343" s="14"/>
      <c r="FP1343" s="14"/>
      <c r="FQ1343" s="14"/>
      <c r="FR1343" s="14"/>
      <c r="FS1343" s="14"/>
      <c r="FT1343" s="14"/>
      <c r="FU1343" s="14"/>
      <c r="FV1343" s="14"/>
      <c r="FW1343" s="14"/>
      <c r="FX1343" s="14"/>
      <c r="FY1343" s="14"/>
      <c r="FZ1343" s="14"/>
      <c r="GA1343" s="14"/>
      <c r="GB1343" s="14"/>
      <c r="GC1343" s="14"/>
      <c r="GD1343" s="14"/>
      <c r="GE1343" s="14"/>
      <c r="GF1343" s="14"/>
      <c r="GG1343" s="14"/>
      <c r="GH1343" s="14"/>
      <c r="GI1343" s="14"/>
      <c r="GJ1343" s="14"/>
      <c r="GK1343" s="14"/>
      <c r="GL1343" s="14"/>
      <c r="GM1343" s="14"/>
      <c r="GN1343" s="14"/>
      <c r="GO1343" s="14"/>
      <c r="GP1343" s="14"/>
      <c r="GQ1343" s="14"/>
      <c r="GR1343" s="14"/>
      <c r="GS1343" s="14"/>
      <c r="GT1343" s="14"/>
      <c r="GU1343" s="14"/>
      <c r="GV1343" s="14"/>
      <c r="GW1343" s="14"/>
      <c r="GX1343" s="14"/>
      <c r="GY1343" s="14"/>
      <c r="GZ1343" s="14"/>
      <c r="HA1343" s="14"/>
      <c r="HB1343" s="14"/>
      <c r="HC1343" s="14"/>
      <c r="HD1343" s="14"/>
      <c r="HE1343" s="14"/>
      <c r="HF1343" s="14"/>
      <c r="HG1343" s="14"/>
      <c r="HH1343" s="14"/>
      <c r="HI1343" s="14"/>
      <c r="HJ1343" s="14"/>
      <c r="HK1343" s="14"/>
      <c r="HL1343" s="14"/>
      <c r="HM1343" s="14"/>
      <c r="HN1343" s="14"/>
      <c r="HO1343" s="14"/>
      <c r="HP1343" s="14"/>
      <c r="HQ1343" s="14"/>
      <c r="HR1343" s="14"/>
      <c r="HS1343" s="14"/>
      <c r="HT1343" s="14"/>
      <c r="HU1343" s="14"/>
      <c r="HV1343" s="14"/>
      <c r="HW1343" s="14"/>
      <c r="HX1343" s="14"/>
      <c r="HY1343" s="14"/>
    </row>
    <row r="1344" spans="1:233" ht="13.35" customHeight="1" x14ac:dyDescent="0.2">
      <c r="A1344" s="405"/>
      <c r="B1344" s="184"/>
      <c r="C1344" s="218"/>
      <c r="D1344" s="219"/>
      <c r="E1344" s="281"/>
      <c r="F1344" s="220"/>
      <c r="G1344" s="285"/>
      <c r="H1344" s="286"/>
      <c r="I1344" s="280">
        <v>6</v>
      </c>
      <c r="J1344" s="252" t="s">
        <v>852</v>
      </c>
      <c r="K1344" s="211">
        <v>1600</v>
      </c>
      <c r="L1344" s="282">
        <v>6</v>
      </c>
      <c r="M1344" s="282">
        <v>3</v>
      </c>
      <c r="N1344" s="282">
        <v>4</v>
      </c>
      <c r="O1344" s="203" t="s">
        <v>283</v>
      </c>
      <c r="P1344" s="214">
        <f t="shared" si="458"/>
        <v>4.333333333333333</v>
      </c>
      <c r="Q1344" s="277">
        <f t="shared" si="459"/>
        <v>1.7804583333333331E-3</v>
      </c>
      <c r="R1344" s="268"/>
      <c r="S1344" s="252" t="s">
        <v>850</v>
      </c>
      <c r="T1344" s="211">
        <v>1600</v>
      </c>
      <c r="U1344" s="282">
        <v>7</v>
      </c>
      <c r="V1344" s="282">
        <v>7</v>
      </c>
      <c r="W1344" s="282">
        <v>7</v>
      </c>
      <c r="X1344" s="203" t="s">
        <v>682</v>
      </c>
      <c r="Y1344" s="213">
        <f t="shared" si="460"/>
        <v>7</v>
      </c>
      <c r="Z1344" s="277">
        <f t="shared" si="461"/>
        <v>2.8761249999999998E-3</v>
      </c>
      <c r="AA1344" s="461"/>
      <c r="AB1344" s="485"/>
      <c r="AC1344" s="486"/>
    </row>
    <row r="1345" spans="1:233" s="242" customFormat="1" ht="13.35" customHeight="1" thickBot="1" x14ac:dyDescent="0.25">
      <c r="A1345" s="405"/>
      <c r="B1345" s="183"/>
      <c r="C1345" s="218"/>
      <c r="D1345" s="219"/>
      <c r="E1345" s="281"/>
      <c r="F1345" s="220"/>
      <c r="G1345" s="208"/>
      <c r="H1345" s="209"/>
      <c r="I1345" s="224">
        <v>7</v>
      </c>
      <c r="J1345" s="252" t="s">
        <v>853</v>
      </c>
      <c r="K1345" s="211">
        <v>1600</v>
      </c>
      <c r="L1345" s="282">
        <v>9</v>
      </c>
      <c r="M1345" s="282">
        <v>13</v>
      </c>
      <c r="N1345" s="282">
        <v>11</v>
      </c>
      <c r="O1345" s="213" t="s">
        <v>283</v>
      </c>
      <c r="P1345" s="283">
        <f t="shared" si="454"/>
        <v>11</v>
      </c>
      <c r="Q1345" s="284">
        <f t="shared" si="455"/>
        <v>4.5196250000000002E-3</v>
      </c>
      <c r="R1345" s="215"/>
      <c r="S1345" s="252" t="s">
        <v>34</v>
      </c>
      <c r="T1345" s="211">
        <v>1600</v>
      </c>
      <c r="U1345" s="213">
        <v>0</v>
      </c>
      <c r="V1345" s="213">
        <v>0</v>
      </c>
      <c r="W1345" s="213">
        <v>0</v>
      </c>
      <c r="X1345" s="213" t="s">
        <v>682</v>
      </c>
      <c r="Y1345" s="283">
        <f t="shared" si="456"/>
        <v>0</v>
      </c>
      <c r="Z1345" s="284">
        <f t="shared" si="457"/>
        <v>0</v>
      </c>
      <c r="AA1345" s="464"/>
      <c r="AB1345" s="485"/>
      <c r="AC1345" s="486"/>
      <c r="AD1345" s="14"/>
      <c r="AE1345" s="14"/>
      <c r="AF1345" s="14"/>
      <c r="AG1345" s="14"/>
      <c r="AH1345" s="14"/>
      <c r="AI1345" s="14"/>
      <c r="AJ1345" s="12"/>
      <c r="AK1345" s="14"/>
      <c r="AL1345" s="14"/>
      <c r="AM1345" s="14"/>
      <c r="AN1345" s="14"/>
      <c r="AO1345" s="14"/>
      <c r="AP1345" s="14"/>
      <c r="AQ1345" s="14"/>
      <c r="AR1345" s="12"/>
      <c r="AS1345" s="14"/>
      <c r="AT1345" s="14"/>
      <c r="AU1345" s="14"/>
      <c r="AV1345" s="14"/>
      <c r="AW1345" s="14"/>
      <c r="AX1345" s="14"/>
      <c r="AY1345" s="14"/>
      <c r="AZ1345" s="12"/>
      <c r="BA1345" s="14"/>
      <c r="BB1345" s="14"/>
      <c r="BC1345" s="14"/>
      <c r="BD1345" s="14"/>
      <c r="BE1345" s="14"/>
      <c r="BF1345" s="14"/>
      <c r="BG1345" s="14"/>
      <c r="BH1345" s="12"/>
      <c r="BI1345" s="14"/>
      <c r="BJ1345" s="14"/>
      <c r="BK1345" s="14"/>
      <c r="BL1345" s="14"/>
      <c r="BM1345" s="14"/>
      <c r="BN1345" s="14"/>
      <c r="BO1345" s="14"/>
      <c r="BP1345" s="12"/>
      <c r="BQ1345" s="14"/>
      <c r="BR1345" s="14"/>
      <c r="BS1345" s="14"/>
      <c r="BT1345" s="14"/>
      <c r="BU1345" s="14"/>
      <c r="BV1345" s="14"/>
      <c r="BW1345" s="14"/>
      <c r="BX1345" s="12"/>
      <c r="BY1345" s="14"/>
      <c r="BZ1345" s="14"/>
      <c r="CA1345" s="14"/>
      <c r="CB1345" s="14"/>
      <c r="CC1345" s="14"/>
      <c r="CD1345" s="14"/>
      <c r="CE1345" s="14"/>
      <c r="CF1345" s="12"/>
      <c r="CG1345" s="14"/>
      <c r="CH1345" s="14"/>
      <c r="CI1345" s="14"/>
      <c r="CJ1345" s="14"/>
      <c r="CK1345" s="14"/>
      <c r="CL1345" s="14"/>
      <c r="CM1345" s="14"/>
      <c r="CN1345" s="12"/>
      <c r="CO1345" s="14"/>
      <c r="CP1345" s="14"/>
      <c r="CQ1345" s="14"/>
      <c r="CR1345" s="14"/>
      <c r="CS1345" s="14"/>
      <c r="CT1345" s="14"/>
      <c r="CU1345" s="14"/>
      <c r="CV1345" s="12"/>
      <c r="CW1345" s="14"/>
      <c r="CX1345" s="14"/>
      <c r="CY1345" s="14"/>
      <c r="CZ1345" s="14"/>
      <c r="DA1345" s="14"/>
      <c r="DB1345" s="14"/>
      <c r="DC1345" s="14"/>
      <c r="DD1345" s="12"/>
      <c r="DE1345" s="14"/>
      <c r="DF1345" s="14"/>
      <c r="DG1345" s="14"/>
      <c r="DH1345" s="14"/>
      <c r="DI1345" s="14"/>
      <c r="DJ1345" s="14"/>
      <c r="DK1345" s="14"/>
      <c r="DL1345" s="12"/>
      <c r="DM1345" s="14"/>
      <c r="DN1345" s="14"/>
      <c r="DO1345" s="14"/>
      <c r="DP1345" s="14"/>
      <c r="DQ1345" s="14"/>
      <c r="DR1345" s="14"/>
      <c r="DS1345" s="14"/>
      <c r="DT1345" s="12"/>
      <c r="DU1345" s="14"/>
      <c r="DV1345" s="14"/>
      <c r="DW1345" s="14"/>
      <c r="DX1345" s="14"/>
      <c r="DY1345" s="14"/>
      <c r="DZ1345" s="14"/>
      <c r="EA1345" s="14"/>
      <c r="EB1345" s="12"/>
      <c r="EC1345" s="14"/>
      <c r="ED1345" s="14"/>
      <c r="EE1345" s="14"/>
      <c r="EF1345" s="14"/>
      <c r="EG1345" s="14"/>
      <c r="EH1345" s="14"/>
      <c r="EI1345" s="14"/>
      <c r="EJ1345" s="14"/>
      <c r="EK1345" s="14"/>
      <c r="EL1345" s="14"/>
      <c r="EM1345" s="14"/>
      <c r="EN1345" s="14"/>
      <c r="EO1345" s="14"/>
      <c r="EP1345" s="14"/>
      <c r="EQ1345" s="14"/>
      <c r="ER1345" s="14"/>
      <c r="ES1345" s="14"/>
      <c r="ET1345" s="14"/>
      <c r="EU1345" s="14"/>
      <c r="EV1345" s="14"/>
      <c r="EW1345" s="14"/>
      <c r="EX1345" s="14"/>
      <c r="EY1345" s="14"/>
      <c r="EZ1345" s="14"/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/>
      <c r="FL1345" s="14"/>
      <c r="FM1345" s="14"/>
      <c r="FN1345" s="14"/>
      <c r="FO1345" s="14"/>
      <c r="FP1345" s="14"/>
      <c r="FQ1345" s="14"/>
      <c r="FR1345" s="14"/>
      <c r="FS1345" s="14"/>
      <c r="FT1345" s="14"/>
      <c r="FU1345" s="14"/>
      <c r="FV1345" s="14"/>
      <c r="FW1345" s="14"/>
      <c r="FX1345" s="14"/>
      <c r="FY1345" s="14"/>
      <c r="FZ1345" s="14"/>
      <c r="GA1345" s="14"/>
      <c r="GB1345" s="14"/>
      <c r="GC1345" s="14"/>
      <c r="GD1345" s="14"/>
      <c r="GE1345" s="14"/>
      <c r="GF1345" s="14"/>
      <c r="GG1345" s="14"/>
      <c r="GH1345" s="14"/>
      <c r="GI1345" s="14"/>
      <c r="GJ1345" s="14"/>
      <c r="GK1345" s="14"/>
      <c r="GL1345" s="14"/>
      <c r="GM1345" s="14"/>
      <c r="GN1345" s="14"/>
      <c r="GO1345" s="14"/>
      <c r="GP1345" s="14"/>
      <c r="GQ1345" s="14"/>
      <c r="GR1345" s="14"/>
      <c r="GS1345" s="14"/>
      <c r="GT1345" s="14"/>
      <c r="GU1345" s="14"/>
      <c r="GV1345" s="14"/>
      <c r="GW1345" s="14"/>
      <c r="GX1345" s="14"/>
      <c r="GY1345" s="14"/>
      <c r="GZ1345" s="14"/>
      <c r="HA1345" s="14"/>
      <c r="HB1345" s="14"/>
      <c r="HC1345" s="14"/>
      <c r="HD1345" s="14"/>
      <c r="HE1345" s="14"/>
      <c r="HF1345" s="14"/>
      <c r="HG1345" s="14"/>
      <c r="HH1345" s="14"/>
      <c r="HI1345" s="14"/>
      <c r="HJ1345" s="14"/>
      <c r="HK1345" s="14"/>
      <c r="HL1345" s="14"/>
      <c r="HM1345" s="14"/>
      <c r="HN1345" s="14"/>
      <c r="HO1345" s="14"/>
      <c r="HP1345" s="14"/>
      <c r="HQ1345" s="14"/>
      <c r="HR1345" s="14"/>
      <c r="HS1345" s="14"/>
      <c r="HT1345" s="14"/>
      <c r="HU1345" s="14"/>
      <c r="HV1345" s="14"/>
      <c r="HW1345" s="14"/>
      <c r="HX1345" s="14"/>
      <c r="HY1345" s="14"/>
    </row>
    <row r="1346" spans="1:233" ht="13.35" customHeight="1" x14ac:dyDescent="0.2">
      <c r="A1346" s="405"/>
      <c r="B1346" s="184"/>
      <c r="C1346" s="218"/>
      <c r="D1346" s="219"/>
      <c r="E1346" s="281"/>
      <c r="F1346" s="220"/>
      <c r="G1346" s="285"/>
      <c r="H1346" s="286"/>
      <c r="I1346" s="280">
        <v>8</v>
      </c>
      <c r="J1346" s="252" t="s">
        <v>853</v>
      </c>
      <c r="K1346" s="211">
        <v>1600</v>
      </c>
      <c r="L1346" s="282">
        <v>9</v>
      </c>
      <c r="M1346" s="282">
        <v>13</v>
      </c>
      <c r="N1346" s="282">
        <v>11</v>
      </c>
      <c r="O1346" s="203" t="s">
        <v>283</v>
      </c>
      <c r="P1346" s="214">
        <f t="shared" si="454"/>
        <v>11</v>
      </c>
      <c r="Q1346" s="277">
        <f t="shared" si="455"/>
        <v>4.5196250000000002E-3</v>
      </c>
      <c r="R1346" s="268"/>
      <c r="S1346" s="252" t="s">
        <v>853</v>
      </c>
      <c r="T1346" s="211">
        <v>1600</v>
      </c>
      <c r="U1346" s="213">
        <v>7</v>
      </c>
      <c r="V1346" s="213">
        <v>6</v>
      </c>
      <c r="W1346" s="213">
        <v>5</v>
      </c>
      <c r="X1346" s="203" t="s">
        <v>682</v>
      </c>
      <c r="Y1346" s="213">
        <f t="shared" si="456"/>
        <v>6</v>
      </c>
      <c r="Z1346" s="277">
        <f t="shared" si="457"/>
        <v>2.46525E-3</v>
      </c>
      <c r="AA1346" s="461"/>
      <c r="AB1346" s="485"/>
      <c r="AC1346" s="486"/>
    </row>
    <row r="1347" spans="1:233" ht="13.35" customHeight="1" x14ac:dyDescent="0.2">
      <c r="A1347" s="405"/>
      <c r="B1347" s="184"/>
      <c r="C1347" s="218"/>
      <c r="D1347" s="219"/>
      <c r="E1347" s="281"/>
      <c r="F1347" s="220"/>
      <c r="G1347" s="285"/>
      <c r="H1347" s="286"/>
      <c r="I1347" s="224">
        <v>9</v>
      </c>
      <c r="J1347" s="252" t="s">
        <v>855</v>
      </c>
      <c r="K1347" s="211">
        <v>1600</v>
      </c>
      <c r="L1347" s="213">
        <v>6</v>
      </c>
      <c r="M1347" s="213">
        <v>5</v>
      </c>
      <c r="N1347" s="213">
        <v>5</v>
      </c>
      <c r="O1347" s="213" t="s">
        <v>283</v>
      </c>
      <c r="P1347" s="214">
        <f t="shared" si="454"/>
        <v>5.333333333333333</v>
      </c>
      <c r="Q1347" s="284">
        <f t="shared" si="455"/>
        <v>2.1913333333333333E-3</v>
      </c>
      <c r="R1347" s="268"/>
      <c r="S1347" s="252" t="s">
        <v>853</v>
      </c>
      <c r="T1347" s="211">
        <v>1600</v>
      </c>
      <c r="U1347" s="213">
        <v>7</v>
      </c>
      <c r="V1347" s="213">
        <v>6</v>
      </c>
      <c r="W1347" s="213">
        <v>5</v>
      </c>
      <c r="X1347" s="213" t="s">
        <v>682</v>
      </c>
      <c r="Y1347" s="214">
        <f t="shared" si="456"/>
        <v>6</v>
      </c>
      <c r="Z1347" s="277">
        <f t="shared" si="457"/>
        <v>2.46525E-3</v>
      </c>
      <c r="AA1347" s="461"/>
      <c r="AB1347" s="485"/>
      <c r="AC1347" s="486"/>
    </row>
    <row r="1348" spans="1:233" ht="13.35" customHeight="1" x14ac:dyDescent="0.2">
      <c r="A1348" s="405"/>
      <c r="B1348" s="184"/>
      <c r="C1348" s="218"/>
      <c r="D1348" s="219"/>
      <c r="E1348" s="281"/>
      <c r="F1348" s="220"/>
      <c r="G1348" s="285"/>
      <c r="H1348" s="286"/>
      <c r="I1348" s="280">
        <v>10</v>
      </c>
      <c r="J1348" s="252" t="s">
        <v>855</v>
      </c>
      <c r="K1348" s="211">
        <v>1600</v>
      </c>
      <c r="L1348" s="213">
        <v>6</v>
      </c>
      <c r="M1348" s="213">
        <v>5</v>
      </c>
      <c r="N1348" s="213">
        <v>5</v>
      </c>
      <c r="O1348" s="203" t="s">
        <v>283</v>
      </c>
      <c r="P1348" s="214">
        <f t="shared" si="454"/>
        <v>5.333333333333333</v>
      </c>
      <c r="Q1348" s="277">
        <f t="shared" si="455"/>
        <v>2.1913333333333333E-3</v>
      </c>
      <c r="R1348" s="268"/>
      <c r="S1348" s="252" t="s">
        <v>855</v>
      </c>
      <c r="T1348" s="211">
        <v>1600</v>
      </c>
      <c r="U1348" s="213">
        <v>24</v>
      </c>
      <c r="V1348" s="213">
        <v>25</v>
      </c>
      <c r="W1348" s="213">
        <v>21</v>
      </c>
      <c r="X1348" s="203" t="s">
        <v>682</v>
      </c>
      <c r="Y1348" s="214">
        <f t="shared" si="456"/>
        <v>23.333333333333332</v>
      </c>
      <c r="Z1348" s="277">
        <f t="shared" si="457"/>
        <v>9.5870833333333329E-3</v>
      </c>
      <c r="AA1348" s="461"/>
      <c r="AB1348" s="485"/>
      <c r="AC1348" s="486"/>
    </row>
    <row r="1349" spans="1:233" ht="13.35" customHeight="1" x14ac:dyDescent="0.2">
      <c r="A1349" s="405"/>
      <c r="B1349" s="184"/>
      <c r="C1349" s="218"/>
      <c r="D1349" s="219"/>
      <c r="E1349" s="281"/>
      <c r="F1349" s="220"/>
      <c r="G1349" s="285"/>
      <c r="H1349" s="286"/>
      <c r="I1349" s="224">
        <v>11</v>
      </c>
      <c r="J1349" s="252" t="s">
        <v>854</v>
      </c>
      <c r="K1349" s="211">
        <v>1600</v>
      </c>
      <c r="L1349" s="213">
        <v>5</v>
      </c>
      <c r="M1349" s="213">
        <v>3</v>
      </c>
      <c r="N1349" s="213">
        <v>4</v>
      </c>
      <c r="O1349" s="213" t="s">
        <v>283</v>
      </c>
      <c r="P1349" s="214">
        <f t="shared" si="454"/>
        <v>4</v>
      </c>
      <c r="Q1349" s="284">
        <f t="shared" si="455"/>
        <v>1.6435E-3</v>
      </c>
      <c r="R1349" s="268"/>
      <c r="S1349" s="252" t="s">
        <v>855</v>
      </c>
      <c r="T1349" s="211">
        <v>1600</v>
      </c>
      <c r="U1349" s="213">
        <v>24</v>
      </c>
      <c r="V1349" s="213">
        <v>25</v>
      </c>
      <c r="W1349" s="213">
        <v>21</v>
      </c>
      <c r="X1349" s="213" t="s">
        <v>682</v>
      </c>
      <c r="Y1349" s="214">
        <f t="shared" si="456"/>
        <v>23.333333333333332</v>
      </c>
      <c r="Z1349" s="277">
        <f t="shared" si="457"/>
        <v>9.5870833333333329E-3</v>
      </c>
      <c r="AA1349" s="461"/>
      <c r="AB1349" s="485"/>
      <c r="AC1349" s="486"/>
    </row>
    <row r="1350" spans="1:233" s="14" customFormat="1" ht="13.35" customHeight="1" x14ac:dyDescent="0.2">
      <c r="A1350" s="405"/>
      <c r="B1350" s="184"/>
      <c r="C1350" s="218"/>
      <c r="D1350" s="219"/>
      <c r="F1350" s="279"/>
      <c r="G1350" s="221"/>
      <c r="H1350" s="224"/>
      <c r="I1350" s="280">
        <v>12</v>
      </c>
      <c r="J1350" s="252" t="s">
        <v>854</v>
      </c>
      <c r="K1350" s="211">
        <v>1600</v>
      </c>
      <c r="L1350" s="213">
        <v>5</v>
      </c>
      <c r="M1350" s="213">
        <v>3</v>
      </c>
      <c r="N1350" s="213">
        <v>4</v>
      </c>
      <c r="O1350" s="203" t="s">
        <v>283</v>
      </c>
      <c r="P1350" s="214">
        <f t="shared" si="448"/>
        <v>4</v>
      </c>
      <c r="Q1350" s="277">
        <f t="shared" si="449"/>
        <v>1.6435E-3</v>
      </c>
      <c r="R1350" s="278"/>
      <c r="S1350" s="252" t="s">
        <v>854</v>
      </c>
      <c r="T1350" s="211">
        <v>1600</v>
      </c>
      <c r="U1350" s="213">
        <v>10</v>
      </c>
      <c r="V1350" s="213">
        <v>12</v>
      </c>
      <c r="W1350" s="213">
        <v>13</v>
      </c>
      <c r="X1350" s="203" t="s">
        <v>682</v>
      </c>
      <c r="Y1350" s="214">
        <f t="shared" si="453"/>
        <v>11.666666666666666</v>
      </c>
      <c r="Z1350" s="277">
        <f t="shared" si="451"/>
        <v>4.7935416666666664E-3</v>
      </c>
      <c r="AA1350" s="461"/>
      <c r="AB1350" s="302"/>
      <c r="AC1350" s="486"/>
      <c r="AJ1350" s="225"/>
      <c r="AR1350" s="225"/>
      <c r="AZ1350" s="225"/>
      <c r="BH1350" s="225"/>
      <c r="BP1350" s="225"/>
      <c r="BX1350" s="225"/>
      <c r="CF1350" s="225"/>
      <c r="CN1350" s="225"/>
      <c r="CV1350" s="225"/>
      <c r="DD1350" s="225"/>
      <c r="DL1350" s="225"/>
      <c r="DT1350" s="225"/>
      <c r="EB1350" s="225"/>
    </row>
    <row r="1351" spans="1:233" s="14" customFormat="1" ht="12.75" customHeight="1" x14ac:dyDescent="0.2">
      <c r="A1351" s="405"/>
      <c r="B1351" s="184"/>
      <c r="C1351" s="218"/>
      <c r="D1351" s="219"/>
      <c r="E1351" s="281"/>
      <c r="F1351" s="220"/>
      <c r="G1351" s="221"/>
      <c r="H1351" s="224"/>
      <c r="I1351" s="224">
        <v>13</v>
      </c>
      <c r="J1351" s="252" t="s">
        <v>856</v>
      </c>
      <c r="K1351" s="211">
        <v>1600</v>
      </c>
      <c r="L1351" s="213">
        <v>48</v>
      </c>
      <c r="M1351" s="213">
        <v>47</v>
      </c>
      <c r="N1351" s="213">
        <v>45</v>
      </c>
      <c r="O1351" s="213" t="s">
        <v>283</v>
      </c>
      <c r="P1351" s="214">
        <f t="shared" si="448"/>
        <v>46.666666666666664</v>
      </c>
      <c r="Q1351" s="277">
        <f t="shared" si="449"/>
        <v>1.9174166666666666E-2</v>
      </c>
      <c r="R1351" s="278"/>
      <c r="S1351" s="252" t="s">
        <v>854</v>
      </c>
      <c r="T1351" s="211">
        <v>1600</v>
      </c>
      <c r="U1351" s="213">
        <v>10</v>
      </c>
      <c r="V1351" s="213">
        <v>12</v>
      </c>
      <c r="W1351" s="213">
        <v>13</v>
      </c>
      <c r="X1351" s="213" t="s">
        <v>682</v>
      </c>
      <c r="Y1351" s="214">
        <f t="shared" si="453"/>
        <v>11.666666666666666</v>
      </c>
      <c r="Z1351" s="277">
        <f t="shared" si="451"/>
        <v>4.7935416666666664E-3</v>
      </c>
      <c r="AA1351" s="461"/>
      <c r="AB1351" s="302"/>
      <c r="AC1351" s="486"/>
      <c r="AJ1351" s="225"/>
      <c r="AR1351" s="225"/>
      <c r="AZ1351" s="225"/>
      <c r="BH1351" s="225"/>
      <c r="BP1351" s="225"/>
      <c r="BX1351" s="225"/>
      <c r="CF1351" s="225"/>
      <c r="CN1351" s="225"/>
      <c r="CV1351" s="225"/>
      <c r="DD1351" s="225"/>
      <c r="DL1351" s="225"/>
      <c r="DT1351" s="225"/>
      <c r="EB1351" s="225"/>
    </row>
    <row r="1352" spans="1:233" s="14" customFormat="1" ht="13.35" customHeight="1" x14ac:dyDescent="0.2">
      <c r="A1352" s="405"/>
      <c r="B1352" s="184"/>
      <c r="C1352" s="218"/>
      <c r="D1352" s="219"/>
      <c r="E1352" s="281"/>
      <c r="F1352" s="220"/>
      <c r="G1352" s="221"/>
      <c r="H1352" s="224"/>
      <c r="I1352" s="280">
        <v>14</v>
      </c>
      <c r="J1352" s="194" t="s">
        <v>857</v>
      </c>
      <c r="K1352" s="211">
        <v>1600</v>
      </c>
      <c r="L1352" s="213">
        <v>16</v>
      </c>
      <c r="M1352" s="213">
        <v>18</v>
      </c>
      <c r="N1352" s="213">
        <v>19</v>
      </c>
      <c r="O1352" s="203" t="s">
        <v>283</v>
      </c>
      <c r="P1352" s="214">
        <f t="shared" si="448"/>
        <v>17.666666666666668</v>
      </c>
      <c r="Q1352" s="277">
        <f t="shared" si="449"/>
        <v>7.2587916666666677E-3</v>
      </c>
      <c r="R1352" s="278"/>
      <c r="S1352" s="252" t="s">
        <v>856</v>
      </c>
      <c r="T1352" s="211">
        <v>1600</v>
      </c>
      <c r="U1352" s="213">
        <v>24</v>
      </c>
      <c r="V1352" s="213">
        <v>21</v>
      </c>
      <c r="W1352" s="213">
        <v>22</v>
      </c>
      <c r="X1352" s="203" t="s">
        <v>682</v>
      </c>
      <c r="Y1352" s="214">
        <f t="shared" si="453"/>
        <v>22.333333333333332</v>
      </c>
      <c r="Z1352" s="277">
        <f t="shared" si="451"/>
        <v>9.1762083333333314E-3</v>
      </c>
      <c r="AA1352" s="461"/>
      <c r="AB1352" s="302"/>
      <c r="AC1352" s="486"/>
      <c r="AJ1352" s="225"/>
      <c r="AR1352" s="225"/>
      <c r="AZ1352" s="225"/>
      <c r="BH1352" s="225"/>
      <c r="BP1352" s="225"/>
      <c r="BX1352" s="225"/>
      <c r="CF1352" s="225"/>
      <c r="CN1352" s="225"/>
      <c r="CV1352" s="225"/>
      <c r="DD1352" s="225"/>
      <c r="DL1352" s="225"/>
      <c r="DT1352" s="225"/>
      <c r="EB1352" s="225"/>
    </row>
    <row r="1353" spans="1:233" s="242" customFormat="1" ht="13.35" customHeight="1" thickBot="1" x14ac:dyDescent="0.25">
      <c r="A1353" s="405"/>
      <c r="B1353" s="183"/>
      <c r="C1353" s="218"/>
      <c r="D1353" s="219"/>
      <c r="E1353" s="281"/>
      <c r="F1353" s="220"/>
      <c r="G1353" s="208"/>
      <c r="H1353" s="209"/>
      <c r="I1353" s="224">
        <v>15</v>
      </c>
      <c r="J1353" s="252" t="s">
        <v>858</v>
      </c>
      <c r="K1353" s="211">
        <v>1600</v>
      </c>
      <c r="L1353" s="282">
        <v>14</v>
      </c>
      <c r="M1353" s="282">
        <v>29</v>
      </c>
      <c r="N1353" s="282">
        <v>18</v>
      </c>
      <c r="O1353" s="213" t="s">
        <v>283</v>
      </c>
      <c r="P1353" s="283">
        <f t="shared" si="448"/>
        <v>20.333333333333332</v>
      </c>
      <c r="Q1353" s="284">
        <f t="shared" si="449"/>
        <v>8.3544583333333318E-3</v>
      </c>
      <c r="R1353" s="215"/>
      <c r="S1353" s="194" t="s">
        <v>857</v>
      </c>
      <c r="T1353" s="211">
        <v>1600</v>
      </c>
      <c r="U1353" s="282">
        <v>4</v>
      </c>
      <c r="V1353" s="282">
        <v>3</v>
      </c>
      <c r="W1353" s="282">
        <v>3</v>
      </c>
      <c r="X1353" s="213" t="s">
        <v>682</v>
      </c>
      <c r="Y1353" s="283">
        <f t="shared" si="453"/>
        <v>3.3333333333333335</v>
      </c>
      <c r="Z1353" s="284">
        <f t="shared" si="451"/>
        <v>1.3695833333333335E-3</v>
      </c>
      <c r="AA1353" s="464"/>
      <c r="AB1353" s="485"/>
      <c r="AC1353" s="486"/>
      <c r="AD1353" s="14"/>
      <c r="AE1353" s="14"/>
      <c r="AF1353" s="14"/>
      <c r="AG1353" s="14"/>
      <c r="AH1353" s="14"/>
      <c r="AI1353" s="14"/>
      <c r="AJ1353" s="12"/>
      <c r="AK1353" s="14"/>
      <c r="AL1353" s="14"/>
      <c r="AM1353" s="14"/>
      <c r="AN1353" s="14"/>
      <c r="AO1353" s="14"/>
      <c r="AP1353" s="14"/>
      <c r="AQ1353" s="14"/>
      <c r="AR1353" s="12"/>
      <c r="AS1353" s="14"/>
      <c r="AT1353" s="14"/>
      <c r="AU1353" s="14"/>
      <c r="AV1353" s="14"/>
      <c r="AW1353" s="14"/>
      <c r="AX1353" s="14"/>
      <c r="AY1353" s="14"/>
      <c r="AZ1353" s="12"/>
      <c r="BA1353" s="14"/>
      <c r="BB1353" s="14"/>
      <c r="BC1353" s="14"/>
      <c r="BD1353" s="14"/>
      <c r="BE1353" s="14"/>
      <c r="BF1353" s="14"/>
      <c r="BG1353" s="14"/>
      <c r="BH1353" s="12"/>
      <c r="BI1353" s="14"/>
      <c r="BJ1353" s="14"/>
      <c r="BK1353" s="14"/>
      <c r="BL1353" s="14"/>
      <c r="BM1353" s="14"/>
      <c r="BN1353" s="14"/>
      <c r="BO1353" s="14"/>
      <c r="BP1353" s="12"/>
      <c r="BQ1353" s="14"/>
      <c r="BR1353" s="14"/>
      <c r="BS1353" s="14"/>
      <c r="BT1353" s="14"/>
      <c r="BU1353" s="14"/>
      <c r="BV1353" s="14"/>
      <c r="BW1353" s="14"/>
      <c r="BX1353" s="12"/>
      <c r="BY1353" s="14"/>
      <c r="BZ1353" s="14"/>
      <c r="CA1353" s="14"/>
      <c r="CB1353" s="14"/>
      <c r="CC1353" s="14"/>
      <c r="CD1353" s="14"/>
      <c r="CE1353" s="14"/>
      <c r="CF1353" s="12"/>
      <c r="CG1353" s="14"/>
      <c r="CH1353" s="14"/>
      <c r="CI1353" s="14"/>
      <c r="CJ1353" s="14"/>
      <c r="CK1353" s="14"/>
      <c r="CL1353" s="14"/>
      <c r="CM1353" s="14"/>
      <c r="CN1353" s="12"/>
      <c r="CO1353" s="14"/>
      <c r="CP1353" s="14"/>
      <c r="CQ1353" s="14"/>
      <c r="CR1353" s="14"/>
      <c r="CS1353" s="14"/>
      <c r="CT1353" s="14"/>
      <c r="CU1353" s="14"/>
      <c r="CV1353" s="12"/>
      <c r="CW1353" s="14"/>
      <c r="CX1353" s="14"/>
      <c r="CY1353" s="14"/>
      <c r="CZ1353" s="14"/>
      <c r="DA1353" s="14"/>
      <c r="DB1353" s="14"/>
      <c r="DC1353" s="14"/>
      <c r="DD1353" s="12"/>
      <c r="DE1353" s="14"/>
      <c r="DF1353" s="14"/>
      <c r="DG1353" s="14"/>
      <c r="DH1353" s="14"/>
      <c r="DI1353" s="14"/>
      <c r="DJ1353" s="14"/>
      <c r="DK1353" s="14"/>
      <c r="DL1353" s="12"/>
      <c r="DM1353" s="14"/>
      <c r="DN1353" s="14"/>
      <c r="DO1353" s="14"/>
      <c r="DP1353" s="14"/>
      <c r="DQ1353" s="14"/>
      <c r="DR1353" s="14"/>
      <c r="DS1353" s="14"/>
      <c r="DT1353" s="12"/>
      <c r="DU1353" s="14"/>
      <c r="DV1353" s="14"/>
      <c r="DW1353" s="14"/>
      <c r="DX1353" s="14"/>
      <c r="DY1353" s="14"/>
      <c r="DZ1353" s="14"/>
      <c r="EA1353" s="14"/>
      <c r="EB1353" s="12"/>
      <c r="EC1353" s="14"/>
      <c r="ED1353" s="14"/>
      <c r="EE1353" s="14"/>
      <c r="EF1353" s="14"/>
      <c r="EG1353" s="14"/>
      <c r="EH1353" s="14"/>
      <c r="EI1353" s="14"/>
      <c r="EJ1353" s="14"/>
      <c r="EK1353" s="14"/>
      <c r="EL1353" s="14"/>
      <c r="EM1353" s="14"/>
      <c r="EN1353" s="14"/>
      <c r="EO1353" s="14"/>
      <c r="EP1353" s="14"/>
      <c r="EQ1353" s="14"/>
      <c r="ER1353" s="14"/>
      <c r="ES1353" s="14"/>
      <c r="ET1353" s="14"/>
      <c r="EU1353" s="14"/>
      <c r="EV1353" s="14"/>
      <c r="EW1353" s="14"/>
      <c r="EX1353" s="14"/>
      <c r="EY1353" s="14"/>
      <c r="EZ1353" s="14"/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/>
      <c r="FL1353" s="14"/>
      <c r="FM1353" s="14"/>
      <c r="FN1353" s="14"/>
      <c r="FO1353" s="14"/>
      <c r="FP1353" s="14"/>
      <c r="FQ1353" s="14"/>
      <c r="FR1353" s="14"/>
      <c r="FS1353" s="14"/>
      <c r="FT1353" s="14"/>
      <c r="FU1353" s="14"/>
      <c r="FV1353" s="14"/>
      <c r="FW1353" s="14"/>
      <c r="FX1353" s="14"/>
      <c r="FY1353" s="14"/>
      <c r="FZ1353" s="14"/>
      <c r="GA1353" s="14"/>
      <c r="GB1353" s="14"/>
      <c r="GC1353" s="14"/>
      <c r="GD1353" s="14"/>
      <c r="GE1353" s="14"/>
      <c r="GF1353" s="14"/>
      <c r="GG1353" s="14"/>
      <c r="GH1353" s="14"/>
      <c r="GI1353" s="14"/>
      <c r="GJ1353" s="14"/>
      <c r="GK1353" s="14"/>
      <c r="GL1353" s="14"/>
      <c r="GM1353" s="14"/>
      <c r="GN1353" s="14"/>
      <c r="GO1353" s="14"/>
      <c r="GP1353" s="14"/>
      <c r="GQ1353" s="14"/>
      <c r="GR1353" s="14"/>
      <c r="GS1353" s="14"/>
      <c r="GT1353" s="14"/>
      <c r="GU1353" s="14"/>
      <c r="GV1353" s="14"/>
      <c r="GW1353" s="14"/>
      <c r="GX1353" s="14"/>
      <c r="GY1353" s="14"/>
      <c r="GZ1353" s="14"/>
      <c r="HA1353" s="14"/>
      <c r="HB1353" s="14"/>
      <c r="HC1353" s="14"/>
      <c r="HD1353" s="14"/>
      <c r="HE1353" s="14"/>
      <c r="HF1353" s="14"/>
      <c r="HG1353" s="14"/>
      <c r="HH1353" s="14"/>
      <c r="HI1353" s="14"/>
      <c r="HJ1353" s="14"/>
      <c r="HK1353" s="14"/>
      <c r="HL1353" s="14"/>
      <c r="HM1353" s="14"/>
      <c r="HN1353" s="14"/>
      <c r="HO1353" s="14"/>
      <c r="HP1353" s="14"/>
      <c r="HQ1353" s="14"/>
      <c r="HR1353" s="14"/>
      <c r="HS1353" s="14"/>
      <c r="HT1353" s="14"/>
      <c r="HU1353" s="14"/>
      <c r="HV1353" s="14"/>
      <c r="HW1353" s="14"/>
      <c r="HX1353" s="14"/>
      <c r="HY1353" s="14"/>
    </row>
    <row r="1354" spans="1:233" ht="13.35" customHeight="1" x14ac:dyDescent="0.2">
      <c r="A1354" s="405"/>
      <c r="B1354" s="184"/>
      <c r="C1354" s="218"/>
      <c r="D1354" s="219"/>
      <c r="E1354" s="281"/>
      <c r="F1354" s="220"/>
      <c r="G1354" s="285"/>
      <c r="H1354" s="286"/>
      <c r="I1354" s="280">
        <v>16</v>
      </c>
      <c r="J1354" s="252" t="s">
        <v>34</v>
      </c>
      <c r="K1354" s="211">
        <v>1600</v>
      </c>
      <c r="L1354" s="213">
        <v>0</v>
      </c>
      <c r="M1354" s="213">
        <v>0</v>
      </c>
      <c r="N1354" s="213">
        <v>0</v>
      </c>
      <c r="O1354" s="203" t="s">
        <v>283</v>
      </c>
      <c r="P1354" s="214">
        <f t="shared" si="448"/>
        <v>0</v>
      </c>
      <c r="Q1354" s="277">
        <f t="shared" si="449"/>
        <v>0</v>
      </c>
      <c r="R1354" s="268"/>
      <c r="S1354" s="252" t="s">
        <v>858</v>
      </c>
      <c r="T1354" s="211">
        <v>1600</v>
      </c>
      <c r="U1354" s="213">
        <v>1</v>
      </c>
      <c r="V1354" s="213">
        <v>4</v>
      </c>
      <c r="W1354" s="213">
        <v>1</v>
      </c>
      <c r="X1354" s="203" t="s">
        <v>682</v>
      </c>
      <c r="Y1354" s="213">
        <f t="shared" si="453"/>
        <v>2</v>
      </c>
      <c r="Z1354" s="277">
        <f t="shared" si="451"/>
        <v>8.2175E-4</v>
      </c>
      <c r="AA1354" s="461"/>
      <c r="AB1354" s="485"/>
      <c r="AC1354" s="486"/>
    </row>
    <row r="1355" spans="1:233" ht="13.35" customHeight="1" x14ac:dyDescent="0.2">
      <c r="A1355" s="405"/>
      <c r="B1355" s="184"/>
      <c r="C1355" s="218"/>
      <c r="D1355" s="219"/>
      <c r="E1355" s="281"/>
      <c r="F1355" s="220"/>
      <c r="G1355" s="285"/>
      <c r="H1355" s="286"/>
      <c r="I1355" s="224">
        <v>17</v>
      </c>
      <c r="J1355" s="252" t="s">
        <v>34</v>
      </c>
      <c r="K1355" s="211">
        <v>1600</v>
      </c>
      <c r="L1355" s="213">
        <v>0</v>
      </c>
      <c r="M1355" s="213">
        <v>0</v>
      </c>
      <c r="N1355" s="213">
        <v>0</v>
      </c>
      <c r="O1355" s="213" t="s">
        <v>283</v>
      </c>
      <c r="P1355" s="214">
        <f t="shared" si="448"/>
        <v>0</v>
      </c>
      <c r="Q1355" s="284">
        <f t="shared" si="449"/>
        <v>0</v>
      </c>
      <c r="R1355" s="268"/>
      <c r="S1355" s="194" t="s">
        <v>851</v>
      </c>
      <c r="T1355" s="211">
        <v>1600</v>
      </c>
      <c r="U1355" s="213">
        <v>9</v>
      </c>
      <c r="V1355" s="213">
        <v>13</v>
      </c>
      <c r="W1355" s="213">
        <v>12</v>
      </c>
      <c r="X1355" s="213" t="s">
        <v>682</v>
      </c>
      <c r="Y1355" s="214">
        <f t="shared" si="453"/>
        <v>11.333333333333334</v>
      </c>
      <c r="Z1355" s="277">
        <f t="shared" si="451"/>
        <v>4.6565833333333338E-3</v>
      </c>
      <c r="AA1355" s="461"/>
      <c r="AB1355" s="485"/>
      <c r="AC1355" s="486"/>
    </row>
    <row r="1356" spans="1:233" ht="13.35" customHeight="1" x14ac:dyDescent="0.2">
      <c r="A1356" s="405"/>
      <c r="B1356" s="184"/>
      <c r="C1356" s="218"/>
      <c r="D1356" s="219"/>
      <c r="E1356" s="281"/>
      <c r="F1356" s="220"/>
      <c r="G1356" s="285"/>
      <c r="H1356" s="286"/>
      <c r="I1356" s="280">
        <v>18</v>
      </c>
      <c r="J1356" s="252" t="s">
        <v>34</v>
      </c>
      <c r="K1356" s="211">
        <v>1600</v>
      </c>
      <c r="L1356" s="213">
        <v>0</v>
      </c>
      <c r="M1356" s="213">
        <v>0</v>
      </c>
      <c r="N1356" s="213">
        <v>0</v>
      </c>
      <c r="O1356" s="203" t="s">
        <v>283</v>
      </c>
      <c r="P1356" s="214">
        <f t="shared" si="448"/>
        <v>0</v>
      </c>
      <c r="Q1356" s="277">
        <f t="shared" si="449"/>
        <v>0</v>
      </c>
      <c r="R1356" s="268"/>
      <c r="S1356" s="194" t="s">
        <v>851</v>
      </c>
      <c r="T1356" s="211">
        <v>1600</v>
      </c>
      <c r="U1356" s="213">
        <v>9</v>
      </c>
      <c r="V1356" s="213">
        <v>13</v>
      </c>
      <c r="W1356" s="213">
        <v>12</v>
      </c>
      <c r="X1356" s="203" t="s">
        <v>682</v>
      </c>
      <c r="Y1356" s="214">
        <f t="shared" si="453"/>
        <v>11.333333333333334</v>
      </c>
      <c r="Z1356" s="277">
        <f t="shared" si="451"/>
        <v>4.6565833333333338E-3</v>
      </c>
      <c r="AA1356" s="461"/>
      <c r="AB1356" s="485"/>
      <c r="AC1356" s="486"/>
    </row>
    <row r="1357" spans="1:233" ht="13.35" customHeight="1" x14ac:dyDescent="0.2">
      <c r="A1357" s="405"/>
      <c r="B1357" s="184"/>
      <c r="C1357" s="218"/>
      <c r="D1357" s="219"/>
      <c r="E1357" s="281"/>
      <c r="F1357" s="220"/>
      <c r="G1357" s="285"/>
      <c r="H1357" s="286"/>
      <c r="I1357" s="224">
        <v>19</v>
      </c>
      <c r="J1357" s="252" t="s">
        <v>34</v>
      </c>
      <c r="K1357" s="211">
        <v>1600</v>
      </c>
      <c r="L1357" s="213">
        <v>0</v>
      </c>
      <c r="M1357" s="213">
        <v>0</v>
      </c>
      <c r="N1357" s="213">
        <v>0</v>
      </c>
      <c r="O1357" s="213" t="s">
        <v>283</v>
      </c>
      <c r="P1357" s="214">
        <f t="shared" si="448"/>
        <v>0</v>
      </c>
      <c r="Q1357" s="284">
        <f t="shared" si="449"/>
        <v>0</v>
      </c>
      <c r="R1357" s="268"/>
      <c r="S1357" s="252" t="s">
        <v>852</v>
      </c>
      <c r="T1357" s="211">
        <v>1600</v>
      </c>
      <c r="U1357" s="213">
        <v>9</v>
      </c>
      <c r="V1357" s="213">
        <v>9</v>
      </c>
      <c r="W1357" s="213">
        <v>8</v>
      </c>
      <c r="X1357" s="213" t="s">
        <v>682</v>
      </c>
      <c r="Y1357" s="214">
        <f t="shared" si="453"/>
        <v>8.6666666666666661</v>
      </c>
      <c r="Z1357" s="277">
        <f t="shared" si="451"/>
        <v>3.5609166666666662E-3</v>
      </c>
      <c r="AA1357" s="461"/>
      <c r="AB1357" s="485"/>
      <c r="AC1357" s="486"/>
    </row>
    <row r="1358" spans="1:233" ht="13.35" customHeight="1" thickBot="1" x14ac:dyDescent="0.25">
      <c r="A1358" s="405"/>
      <c r="B1358" s="185"/>
      <c r="C1358" s="228"/>
      <c r="D1358" s="229"/>
      <c r="E1358" s="287"/>
      <c r="F1358" s="255"/>
      <c r="G1358" s="288"/>
      <c r="H1358" s="289"/>
      <c r="I1358" s="233">
        <v>20</v>
      </c>
      <c r="J1358" s="257" t="s">
        <v>34</v>
      </c>
      <c r="K1358" s="235">
        <v>1600</v>
      </c>
      <c r="L1358" s="237">
        <v>0</v>
      </c>
      <c r="M1358" s="237">
        <v>0</v>
      </c>
      <c r="N1358" s="237">
        <v>0</v>
      </c>
      <c r="O1358" s="237" t="s">
        <v>283</v>
      </c>
      <c r="P1358" s="238">
        <f t="shared" si="448"/>
        <v>0</v>
      </c>
      <c r="Q1358" s="239">
        <f t="shared" si="449"/>
        <v>0</v>
      </c>
      <c r="R1358" s="269"/>
      <c r="S1358" s="257" t="s">
        <v>852</v>
      </c>
      <c r="T1358" s="235">
        <v>1600</v>
      </c>
      <c r="U1358" s="237">
        <v>9</v>
      </c>
      <c r="V1358" s="237">
        <v>9</v>
      </c>
      <c r="W1358" s="237">
        <v>8</v>
      </c>
      <c r="X1358" s="237" t="s">
        <v>682</v>
      </c>
      <c r="Y1358" s="238">
        <f t="shared" si="453"/>
        <v>8.6666666666666661</v>
      </c>
      <c r="Z1358" s="239">
        <f t="shared" si="451"/>
        <v>3.5609166666666662E-3</v>
      </c>
      <c r="AA1358" s="462"/>
      <c r="AB1358" s="485"/>
      <c r="AC1358" s="486"/>
    </row>
    <row r="1359" spans="1:233" s="273" customFormat="1" ht="13.35" customHeight="1" thickBot="1" x14ac:dyDescent="0.25">
      <c r="A1359" s="405"/>
      <c r="B1359" s="186">
        <v>44879</v>
      </c>
      <c r="C1359" s="270">
        <v>0.63541666666666663</v>
      </c>
      <c r="D1359" s="188">
        <v>-1</v>
      </c>
      <c r="E1359" s="189">
        <f t="shared" ref="E1359" si="462">(MAX(L1359:N1359))/K1359/1.44</f>
        <v>2.2569444444444448E-2</v>
      </c>
      <c r="F1359" s="190">
        <f t="shared" ref="F1359" si="463">(MAX(U1359:W1359))/T1359/1.44</f>
        <v>9.5486111111111119E-3</v>
      </c>
      <c r="G1359" s="271" t="s">
        <v>172</v>
      </c>
      <c r="H1359" s="272" t="s">
        <v>28</v>
      </c>
      <c r="I1359" s="272">
        <v>48051</v>
      </c>
      <c r="J1359" s="194" t="s">
        <v>29</v>
      </c>
      <c r="K1359" s="201">
        <v>1600</v>
      </c>
      <c r="L1359" s="249">
        <f>SUM(L1360:L1383)</f>
        <v>52</v>
      </c>
      <c r="M1359" s="249">
        <f t="shared" ref="M1359:N1359" si="464">SUM(M1360:M1383)</f>
        <v>42</v>
      </c>
      <c r="N1359" s="249">
        <f t="shared" si="464"/>
        <v>44</v>
      </c>
      <c r="O1359" s="203" t="s">
        <v>107</v>
      </c>
      <c r="P1359" s="249">
        <f t="shared" ref="P1359:P1404" si="465">(L1359+M1359+N1359)/3</f>
        <v>46</v>
      </c>
      <c r="Q1359" s="199">
        <f t="shared" ref="Q1359:Q1404" si="466">1.73*0.38*P1359/K1359</f>
        <v>1.890025E-2</v>
      </c>
      <c r="R1359" s="250" t="s">
        <v>31</v>
      </c>
      <c r="S1359" s="200" t="s">
        <v>36</v>
      </c>
      <c r="T1359" s="201">
        <v>1600</v>
      </c>
      <c r="U1359" s="249">
        <f>SUM(U1360:U1383)</f>
        <v>22</v>
      </c>
      <c r="V1359" s="249">
        <f t="shared" ref="V1359:W1359" si="467">SUM(V1360:V1383)</f>
        <v>18</v>
      </c>
      <c r="W1359" s="249">
        <f t="shared" si="467"/>
        <v>20</v>
      </c>
      <c r="X1359" s="203" t="s">
        <v>682</v>
      </c>
      <c r="Y1359" s="249">
        <f t="shared" si="453"/>
        <v>20</v>
      </c>
      <c r="Z1359" s="199">
        <f t="shared" ref="Z1359:Z1404" si="468">1.73*0.38*Y1359/T1359</f>
        <v>8.2174999999999991E-3</v>
      </c>
      <c r="AA1359" s="463" t="s">
        <v>31</v>
      </c>
      <c r="AB1359" s="485">
        <f t="shared" ref="AB1359" si="469">Q1359+Z1359</f>
        <v>2.7117749999999999E-2</v>
      </c>
      <c r="AC1359" s="486">
        <f t="shared" ref="AC1355:AC1418" si="470">T1359 - (AB1359*T1359)</f>
        <v>1556.6116</v>
      </c>
      <c r="AD1359" s="14"/>
      <c r="AE1359" s="14"/>
      <c r="AF1359" s="14"/>
      <c r="AG1359" s="14"/>
      <c r="AH1359" s="14"/>
      <c r="AI1359" s="14"/>
      <c r="AJ1359" s="12"/>
      <c r="AK1359" s="13"/>
      <c r="AL1359" s="14"/>
      <c r="AM1359" s="14"/>
      <c r="AN1359" s="14"/>
      <c r="AO1359" s="14"/>
      <c r="AP1359" s="14"/>
      <c r="AQ1359" s="14"/>
      <c r="AR1359" s="12"/>
      <c r="AS1359" s="13"/>
      <c r="AT1359" s="14"/>
      <c r="AU1359" s="14"/>
      <c r="AV1359" s="14"/>
      <c r="AW1359" s="14"/>
      <c r="AX1359" s="14"/>
      <c r="AY1359" s="14"/>
      <c r="AZ1359" s="12"/>
      <c r="BA1359" s="13"/>
      <c r="BB1359" s="14"/>
      <c r="BC1359" s="14"/>
      <c r="BD1359" s="14"/>
      <c r="BE1359" s="14"/>
      <c r="BF1359" s="14"/>
      <c r="BG1359" s="14"/>
      <c r="BH1359" s="12"/>
      <c r="BI1359" s="13"/>
      <c r="BJ1359" s="14"/>
      <c r="BK1359" s="14"/>
      <c r="BL1359" s="14"/>
      <c r="BM1359" s="14"/>
      <c r="BN1359" s="14"/>
      <c r="BO1359" s="14"/>
      <c r="BP1359" s="12"/>
      <c r="BQ1359" s="13"/>
      <c r="BR1359" s="14"/>
      <c r="BS1359" s="14"/>
      <c r="BT1359" s="14"/>
      <c r="BU1359" s="14"/>
      <c r="BV1359" s="14"/>
      <c r="BW1359" s="14"/>
      <c r="BX1359" s="12"/>
      <c r="BY1359" s="13"/>
      <c r="BZ1359" s="14"/>
      <c r="CA1359" s="14"/>
      <c r="CB1359" s="14"/>
      <c r="CC1359" s="14"/>
      <c r="CD1359" s="14"/>
      <c r="CE1359" s="14"/>
      <c r="CF1359" s="12"/>
      <c r="CG1359" s="13"/>
      <c r="CH1359" s="14"/>
      <c r="CI1359" s="14"/>
      <c r="CJ1359" s="14"/>
      <c r="CK1359" s="14"/>
      <c r="CL1359" s="14"/>
      <c r="CM1359" s="14"/>
      <c r="CN1359" s="12"/>
      <c r="CO1359" s="13"/>
      <c r="CP1359" s="14"/>
      <c r="CQ1359" s="14"/>
      <c r="CR1359" s="14"/>
      <c r="CS1359" s="14"/>
      <c r="CT1359" s="14"/>
      <c r="CU1359" s="14"/>
      <c r="CV1359" s="12"/>
      <c r="CW1359" s="13"/>
      <c r="CX1359" s="14"/>
      <c r="CY1359" s="14"/>
      <c r="CZ1359" s="14"/>
      <c r="DA1359" s="14"/>
      <c r="DB1359" s="14"/>
      <c r="DC1359" s="14"/>
      <c r="DD1359" s="12"/>
      <c r="DE1359" s="13"/>
      <c r="DF1359" s="14"/>
      <c r="DG1359" s="14"/>
      <c r="DH1359" s="14"/>
      <c r="DI1359" s="14"/>
      <c r="DJ1359" s="14"/>
      <c r="DK1359" s="14"/>
      <c r="DL1359" s="12"/>
      <c r="DM1359" s="13"/>
      <c r="DN1359" s="14"/>
      <c r="DO1359" s="14"/>
      <c r="DP1359" s="14"/>
      <c r="DQ1359" s="14"/>
      <c r="DR1359" s="14"/>
      <c r="DS1359" s="14"/>
      <c r="DT1359" s="12"/>
      <c r="DU1359" s="13"/>
      <c r="DV1359" s="14"/>
      <c r="DW1359" s="14"/>
      <c r="DX1359" s="14"/>
      <c r="DY1359" s="14"/>
      <c r="DZ1359" s="14"/>
      <c r="EA1359" s="14"/>
      <c r="EB1359" s="12"/>
      <c r="EC1359" s="13"/>
      <c r="ED1359" s="14"/>
      <c r="EE1359" s="14"/>
      <c r="EF1359" s="14"/>
      <c r="EG1359" s="14"/>
      <c r="EH1359" s="14"/>
      <c r="EI1359" s="13"/>
      <c r="EJ1359" s="13"/>
      <c r="EK1359" s="13"/>
      <c r="EL1359" s="13"/>
      <c r="EM1359" s="13"/>
      <c r="EN1359" s="13"/>
      <c r="EO1359" s="13"/>
      <c r="EP1359" s="13"/>
      <c r="EQ1359" s="13"/>
      <c r="ER1359" s="13"/>
      <c r="ES1359" s="13"/>
      <c r="ET1359" s="13"/>
      <c r="EU1359" s="13"/>
      <c r="EV1359" s="13"/>
      <c r="EW1359" s="13"/>
      <c r="EX1359" s="13"/>
      <c r="EY1359" s="13"/>
      <c r="EZ1359" s="13"/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/>
      <c r="FL1359" s="13"/>
      <c r="FM1359" s="13"/>
      <c r="FN1359" s="13"/>
      <c r="FO1359" s="13"/>
      <c r="FP1359" s="13"/>
      <c r="FQ1359" s="13"/>
      <c r="FR1359" s="13"/>
      <c r="FS1359" s="13"/>
      <c r="FT1359" s="13"/>
      <c r="FU1359" s="13"/>
      <c r="FV1359" s="13"/>
      <c r="FW1359" s="13"/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/>
      <c r="GH1359" s="13"/>
      <c r="GI1359" s="13"/>
      <c r="GJ1359" s="13"/>
      <c r="GK1359" s="13"/>
      <c r="GL1359" s="13"/>
      <c r="GM1359" s="13"/>
      <c r="GN1359" s="13"/>
      <c r="GO1359" s="13"/>
      <c r="GP1359" s="13"/>
      <c r="GQ1359" s="13"/>
      <c r="GR1359" s="13"/>
      <c r="GS1359" s="13"/>
      <c r="GT1359" s="13"/>
      <c r="GU1359" s="13"/>
      <c r="GV1359" s="13"/>
      <c r="GW1359" s="13"/>
      <c r="GX1359" s="13"/>
      <c r="GY1359" s="13"/>
      <c r="GZ1359" s="13"/>
      <c r="HA1359" s="13"/>
      <c r="HB1359" s="13"/>
      <c r="HC1359" s="13"/>
      <c r="HD1359" s="13"/>
      <c r="HE1359" s="13"/>
      <c r="HF1359" s="13"/>
      <c r="HG1359" s="13"/>
      <c r="HH1359" s="13"/>
      <c r="HI1359" s="13"/>
      <c r="HJ1359" s="13"/>
      <c r="HK1359" s="13"/>
      <c r="HL1359" s="13"/>
      <c r="HM1359" s="13"/>
      <c r="HN1359" s="13"/>
      <c r="HO1359" s="13"/>
      <c r="HP1359" s="13"/>
      <c r="HQ1359" s="13"/>
      <c r="HR1359" s="13"/>
      <c r="HS1359" s="13"/>
      <c r="HT1359" s="13"/>
      <c r="HU1359" s="13"/>
      <c r="HV1359" s="13"/>
      <c r="HW1359" s="13"/>
      <c r="HX1359" s="13"/>
      <c r="HY1359" s="13"/>
    </row>
    <row r="1360" spans="1:233" s="14" customFormat="1" ht="12" customHeight="1" x14ac:dyDescent="0.2">
      <c r="A1360" s="405"/>
      <c r="B1360" s="204"/>
      <c r="C1360" s="205"/>
      <c r="D1360" s="219"/>
      <c r="E1360" s="274"/>
      <c r="F1360" s="275"/>
      <c r="G1360" s="221"/>
      <c r="H1360" s="224"/>
      <c r="I1360" s="224">
        <v>1</v>
      </c>
      <c r="J1360" s="252" t="s">
        <v>34</v>
      </c>
      <c r="K1360" s="211">
        <v>1600</v>
      </c>
      <c r="L1360" s="213">
        <v>0</v>
      </c>
      <c r="M1360" s="213">
        <v>0</v>
      </c>
      <c r="N1360" s="213">
        <v>0</v>
      </c>
      <c r="O1360" s="213" t="s">
        <v>107</v>
      </c>
      <c r="P1360" s="214">
        <f t="shared" si="465"/>
        <v>0</v>
      </c>
      <c r="Q1360" s="277">
        <f t="shared" si="466"/>
        <v>0</v>
      </c>
      <c r="R1360" s="278"/>
      <c r="S1360" s="252" t="s">
        <v>34</v>
      </c>
      <c r="T1360" s="211">
        <v>1600</v>
      </c>
      <c r="U1360" s="213">
        <v>0</v>
      </c>
      <c r="V1360" s="213">
        <v>0</v>
      </c>
      <c r="W1360" s="213">
        <v>0</v>
      </c>
      <c r="X1360" s="213" t="s">
        <v>682</v>
      </c>
      <c r="Y1360" s="214">
        <f t="shared" ref="Y1360:Y1404" si="471">(U1360+V1360+W1360)/3</f>
        <v>0</v>
      </c>
      <c r="Z1360" s="277">
        <f t="shared" si="468"/>
        <v>0</v>
      </c>
      <c r="AA1360" s="461"/>
      <c r="AB1360" s="485"/>
      <c r="AC1360" s="486"/>
      <c r="AJ1360" s="12"/>
      <c r="AR1360" s="12"/>
      <c r="AZ1360" s="12"/>
      <c r="BH1360" s="12"/>
      <c r="BP1360" s="12"/>
      <c r="BX1360" s="12"/>
      <c r="CF1360" s="12"/>
      <c r="CN1360" s="12"/>
      <c r="CV1360" s="12"/>
      <c r="DD1360" s="12"/>
      <c r="DL1360" s="12"/>
      <c r="DT1360" s="12"/>
      <c r="EB1360" s="12"/>
    </row>
    <row r="1361" spans="1:233" s="14" customFormat="1" ht="13.35" customHeight="1" x14ac:dyDescent="0.2">
      <c r="A1361" s="405"/>
      <c r="B1361" s="184"/>
      <c r="C1361" s="218"/>
      <c r="D1361" s="219"/>
      <c r="F1361" s="279"/>
      <c r="G1361" s="221"/>
      <c r="H1361" s="224"/>
      <c r="I1361" s="280">
        <v>2</v>
      </c>
      <c r="J1361" s="252" t="s">
        <v>34</v>
      </c>
      <c r="K1361" s="211">
        <v>1600</v>
      </c>
      <c r="L1361" s="213">
        <v>0</v>
      </c>
      <c r="M1361" s="213">
        <v>0</v>
      </c>
      <c r="N1361" s="213">
        <v>0</v>
      </c>
      <c r="O1361" s="203" t="s">
        <v>107</v>
      </c>
      <c r="P1361" s="214">
        <f t="shared" si="465"/>
        <v>0</v>
      </c>
      <c r="Q1361" s="277">
        <f t="shared" si="466"/>
        <v>0</v>
      </c>
      <c r="R1361" s="278"/>
      <c r="S1361" s="252" t="s">
        <v>34</v>
      </c>
      <c r="T1361" s="211">
        <v>1600</v>
      </c>
      <c r="U1361" s="213">
        <v>0</v>
      </c>
      <c r="V1361" s="213">
        <v>0</v>
      </c>
      <c r="W1361" s="213">
        <v>0</v>
      </c>
      <c r="X1361" s="203" t="s">
        <v>682</v>
      </c>
      <c r="Y1361" s="214">
        <f t="shared" si="471"/>
        <v>0</v>
      </c>
      <c r="Z1361" s="277">
        <f t="shared" si="468"/>
        <v>0</v>
      </c>
      <c r="AA1361" s="461"/>
      <c r="AB1361" s="302"/>
      <c r="AC1361" s="486"/>
      <c r="AJ1361" s="225"/>
      <c r="AR1361" s="225"/>
      <c r="AZ1361" s="225"/>
      <c r="BH1361" s="225"/>
      <c r="BP1361" s="225"/>
      <c r="BX1361" s="225"/>
      <c r="CF1361" s="225"/>
      <c r="CN1361" s="225"/>
      <c r="CV1361" s="225"/>
      <c r="DD1361" s="225"/>
      <c r="DL1361" s="225"/>
      <c r="DT1361" s="225"/>
      <c r="EB1361" s="225"/>
    </row>
    <row r="1362" spans="1:233" s="14" customFormat="1" ht="12.75" customHeight="1" x14ac:dyDescent="0.2">
      <c r="A1362" s="405"/>
      <c r="B1362" s="184"/>
      <c r="C1362" s="218"/>
      <c r="D1362" s="219"/>
      <c r="E1362" s="281"/>
      <c r="F1362" s="220"/>
      <c r="G1362" s="221"/>
      <c r="H1362" s="224"/>
      <c r="I1362" s="224">
        <v>3</v>
      </c>
      <c r="J1362" s="252" t="s">
        <v>34</v>
      </c>
      <c r="K1362" s="211">
        <v>1600</v>
      </c>
      <c r="L1362" s="213">
        <v>0</v>
      </c>
      <c r="M1362" s="213">
        <v>0</v>
      </c>
      <c r="N1362" s="213">
        <v>0</v>
      </c>
      <c r="O1362" s="213" t="s">
        <v>107</v>
      </c>
      <c r="P1362" s="214">
        <f t="shared" si="465"/>
        <v>0</v>
      </c>
      <c r="Q1362" s="277">
        <f t="shared" si="466"/>
        <v>0</v>
      </c>
      <c r="R1362" s="278"/>
      <c r="S1362" s="252" t="s">
        <v>34</v>
      </c>
      <c r="T1362" s="211">
        <v>1600</v>
      </c>
      <c r="U1362" s="213">
        <v>0</v>
      </c>
      <c r="V1362" s="213">
        <v>0</v>
      </c>
      <c r="W1362" s="213">
        <v>0</v>
      </c>
      <c r="X1362" s="213" t="s">
        <v>682</v>
      </c>
      <c r="Y1362" s="214">
        <f t="shared" si="471"/>
        <v>0</v>
      </c>
      <c r="Z1362" s="277">
        <f t="shared" si="468"/>
        <v>0</v>
      </c>
      <c r="AA1362" s="461"/>
      <c r="AB1362" s="302"/>
      <c r="AC1362" s="486"/>
      <c r="AJ1362" s="225"/>
      <c r="AR1362" s="225"/>
      <c r="AZ1362" s="225"/>
      <c r="BH1362" s="225"/>
      <c r="BP1362" s="225"/>
      <c r="BX1362" s="225"/>
      <c r="CF1362" s="225"/>
      <c r="CN1362" s="225"/>
      <c r="CV1362" s="225"/>
      <c r="DD1362" s="225"/>
      <c r="DL1362" s="225"/>
      <c r="DT1362" s="225"/>
      <c r="EB1362" s="225"/>
    </row>
    <row r="1363" spans="1:233" s="14" customFormat="1" ht="13.35" customHeight="1" x14ac:dyDescent="0.2">
      <c r="A1363" s="405"/>
      <c r="B1363" s="184"/>
      <c r="C1363" s="218"/>
      <c r="D1363" s="219"/>
      <c r="E1363" s="281"/>
      <c r="F1363" s="220"/>
      <c r="G1363" s="221"/>
      <c r="H1363" s="224"/>
      <c r="I1363" s="280">
        <v>4</v>
      </c>
      <c r="J1363" s="252" t="s">
        <v>34</v>
      </c>
      <c r="K1363" s="211">
        <v>1600</v>
      </c>
      <c r="L1363" s="213">
        <v>0</v>
      </c>
      <c r="M1363" s="213">
        <v>0</v>
      </c>
      <c r="N1363" s="213">
        <v>0</v>
      </c>
      <c r="O1363" s="203" t="s">
        <v>107</v>
      </c>
      <c r="P1363" s="214">
        <f t="shared" si="465"/>
        <v>0</v>
      </c>
      <c r="Q1363" s="277">
        <f t="shared" si="466"/>
        <v>0</v>
      </c>
      <c r="R1363" s="278"/>
      <c r="S1363" s="252" t="s">
        <v>859</v>
      </c>
      <c r="T1363" s="211">
        <v>1600</v>
      </c>
      <c r="U1363" s="213">
        <v>0</v>
      </c>
      <c r="V1363" s="213">
        <v>0</v>
      </c>
      <c r="W1363" s="213">
        <v>0</v>
      </c>
      <c r="X1363" s="203" t="s">
        <v>682</v>
      </c>
      <c r="Y1363" s="214">
        <f t="shared" si="471"/>
        <v>0</v>
      </c>
      <c r="Z1363" s="277">
        <f t="shared" si="468"/>
        <v>0</v>
      </c>
      <c r="AA1363" s="461"/>
      <c r="AB1363" s="302"/>
      <c r="AC1363" s="486"/>
      <c r="AJ1363" s="225"/>
      <c r="AR1363" s="225"/>
      <c r="AZ1363" s="225"/>
      <c r="BH1363" s="225"/>
      <c r="BP1363" s="225"/>
      <c r="BX1363" s="225"/>
      <c r="CF1363" s="225"/>
      <c r="CN1363" s="225"/>
      <c r="CV1363" s="225"/>
      <c r="DD1363" s="225"/>
      <c r="DL1363" s="225"/>
      <c r="DT1363" s="225"/>
      <c r="EB1363" s="225"/>
    </row>
    <row r="1364" spans="1:233" s="242" customFormat="1" ht="13.35" customHeight="1" thickBot="1" x14ac:dyDescent="0.25">
      <c r="A1364" s="405"/>
      <c r="B1364" s="183"/>
      <c r="C1364" s="218"/>
      <c r="D1364" s="219"/>
      <c r="E1364" s="281"/>
      <c r="F1364" s="220"/>
      <c r="G1364" s="208"/>
      <c r="H1364" s="209"/>
      <c r="I1364" s="224">
        <v>5</v>
      </c>
      <c r="J1364" s="252" t="s">
        <v>34</v>
      </c>
      <c r="K1364" s="211">
        <v>1600</v>
      </c>
      <c r="L1364" s="213">
        <v>0</v>
      </c>
      <c r="M1364" s="213">
        <v>0</v>
      </c>
      <c r="N1364" s="213">
        <v>0</v>
      </c>
      <c r="O1364" s="213" t="s">
        <v>107</v>
      </c>
      <c r="P1364" s="283">
        <f t="shared" si="465"/>
        <v>0</v>
      </c>
      <c r="Q1364" s="284">
        <f t="shared" si="466"/>
        <v>0</v>
      </c>
      <c r="R1364" s="215"/>
      <c r="S1364" s="252" t="s">
        <v>859</v>
      </c>
      <c r="T1364" s="211">
        <v>1600</v>
      </c>
      <c r="U1364" s="213">
        <v>0</v>
      </c>
      <c r="V1364" s="213">
        <v>0</v>
      </c>
      <c r="W1364" s="213">
        <v>0</v>
      </c>
      <c r="X1364" s="213" t="s">
        <v>682</v>
      </c>
      <c r="Y1364" s="283">
        <f t="shared" si="471"/>
        <v>0</v>
      </c>
      <c r="Z1364" s="284">
        <f t="shared" si="468"/>
        <v>0</v>
      </c>
      <c r="AA1364" s="464"/>
      <c r="AB1364" s="485"/>
      <c r="AC1364" s="486"/>
      <c r="AD1364" s="14"/>
      <c r="AE1364" s="14"/>
      <c r="AF1364" s="14"/>
      <c r="AG1364" s="14"/>
      <c r="AH1364" s="14"/>
      <c r="AI1364" s="14"/>
      <c r="AJ1364" s="12"/>
      <c r="AK1364" s="14"/>
      <c r="AL1364" s="14"/>
      <c r="AM1364" s="14"/>
      <c r="AN1364" s="14"/>
      <c r="AO1364" s="14"/>
      <c r="AP1364" s="14"/>
      <c r="AQ1364" s="14"/>
      <c r="AR1364" s="12"/>
      <c r="AS1364" s="14"/>
      <c r="AT1364" s="14"/>
      <c r="AU1364" s="14"/>
      <c r="AV1364" s="14"/>
      <c r="AW1364" s="14"/>
      <c r="AX1364" s="14"/>
      <c r="AY1364" s="14"/>
      <c r="AZ1364" s="12"/>
      <c r="BA1364" s="14"/>
      <c r="BB1364" s="14"/>
      <c r="BC1364" s="14"/>
      <c r="BD1364" s="14"/>
      <c r="BE1364" s="14"/>
      <c r="BF1364" s="14"/>
      <c r="BG1364" s="14"/>
      <c r="BH1364" s="12"/>
      <c r="BI1364" s="14"/>
      <c r="BJ1364" s="14"/>
      <c r="BK1364" s="14"/>
      <c r="BL1364" s="14"/>
      <c r="BM1364" s="14"/>
      <c r="BN1364" s="14"/>
      <c r="BO1364" s="14"/>
      <c r="BP1364" s="12"/>
      <c r="BQ1364" s="14"/>
      <c r="BR1364" s="14"/>
      <c r="BS1364" s="14"/>
      <c r="BT1364" s="14"/>
      <c r="BU1364" s="14"/>
      <c r="BV1364" s="14"/>
      <c r="BW1364" s="14"/>
      <c r="BX1364" s="12"/>
      <c r="BY1364" s="14"/>
      <c r="BZ1364" s="14"/>
      <c r="CA1364" s="14"/>
      <c r="CB1364" s="14"/>
      <c r="CC1364" s="14"/>
      <c r="CD1364" s="14"/>
      <c r="CE1364" s="14"/>
      <c r="CF1364" s="12"/>
      <c r="CG1364" s="14"/>
      <c r="CH1364" s="14"/>
      <c r="CI1364" s="14"/>
      <c r="CJ1364" s="14"/>
      <c r="CK1364" s="14"/>
      <c r="CL1364" s="14"/>
      <c r="CM1364" s="14"/>
      <c r="CN1364" s="12"/>
      <c r="CO1364" s="14"/>
      <c r="CP1364" s="14"/>
      <c r="CQ1364" s="14"/>
      <c r="CR1364" s="14"/>
      <c r="CS1364" s="14"/>
      <c r="CT1364" s="14"/>
      <c r="CU1364" s="14"/>
      <c r="CV1364" s="12"/>
      <c r="CW1364" s="14"/>
      <c r="CX1364" s="14"/>
      <c r="CY1364" s="14"/>
      <c r="CZ1364" s="14"/>
      <c r="DA1364" s="14"/>
      <c r="DB1364" s="14"/>
      <c r="DC1364" s="14"/>
      <c r="DD1364" s="12"/>
      <c r="DE1364" s="14"/>
      <c r="DF1364" s="14"/>
      <c r="DG1364" s="14"/>
      <c r="DH1364" s="14"/>
      <c r="DI1364" s="14"/>
      <c r="DJ1364" s="14"/>
      <c r="DK1364" s="14"/>
      <c r="DL1364" s="12"/>
      <c r="DM1364" s="14"/>
      <c r="DN1364" s="14"/>
      <c r="DO1364" s="14"/>
      <c r="DP1364" s="14"/>
      <c r="DQ1364" s="14"/>
      <c r="DR1364" s="14"/>
      <c r="DS1364" s="14"/>
      <c r="DT1364" s="12"/>
      <c r="DU1364" s="14"/>
      <c r="DV1364" s="14"/>
      <c r="DW1364" s="14"/>
      <c r="DX1364" s="14"/>
      <c r="DY1364" s="14"/>
      <c r="DZ1364" s="14"/>
      <c r="EA1364" s="14"/>
      <c r="EB1364" s="12"/>
      <c r="EC1364" s="14"/>
      <c r="ED1364" s="14"/>
      <c r="EE1364" s="14"/>
      <c r="EF1364" s="14"/>
      <c r="EG1364" s="14"/>
      <c r="EH1364" s="14"/>
      <c r="EI1364" s="14"/>
      <c r="EJ1364" s="14"/>
      <c r="EK1364" s="14"/>
      <c r="EL1364" s="14"/>
      <c r="EM1364" s="14"/>
      <c r="EN1364" s="14"/>
      <c r="EO1364" s="14"/>
      <c r="EP1364" s="14"/>
      <c r="EQ1364" s="14"/>
      <c r="ER1364" s="14"/>
      <c r="ES1364" s="14"/>
      <c r="ET1364" s="14"/>
      <c r="EU1364" s="14"/>
      <c r="EV1364" s="14"/>
      <c r="EW1364" s="14"/>
      <c r="EX1364" s="14"/>
      <c r="EY1364" s="14"/>
      <c r="EZ1364" s="14"/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/>
      <c r="FL1364" s="14"/>
      <c r="FM1364" s="14"/>
      <c r="FN1364" s="14"/>
      <c r="FO1364" s="14"/>
      <c r="FP1364" s="14"/>
      <c r="FQ1364" s="14"/>
      <c r="FR1364" s="14"/>
      <c r="FS1364" s="14"/>
      <c r="FT1364" s="14"/>
      <c r="FU1364" s="14"/>
      <c r="FV1364" s="14"/>
      <c r="FW1364" s="14"/>
      <c r="FX1364" s="14"/>
      <c r="FY1364" s="14"/>
      <c r="FZ1364" s="14"/>
      <c r="GA1364" s="14"/>
      <c r="GB1364" s="14"/>
      <c r="GC1364" s="14"/>
      <c r="GD1364" s="14"/>
      <c r="GE1364" s="14"/>
      <c r="GF1364" s="14"/>
      <c r="GG1364" s="14"/>
      <c r="GH1364" s="14"/>
      <c r="GI1364" s="14"/>
      <c r="GJ1364" s="14"/>
      <c r="GK1364" s="14"/>
      <c r="GL1364" s="14"/>
      <c r="GM1364" s="14"/>
      <c r="GN1364" s="14"/>
      <c r="GO1364" s="14"/>
      <c r="GP1364" s="14"/>
      <c r="GQ1364" s="14"/>
      <c r="GR1364" s="14"/>
      <c r="GS1364" s="14"/>
      <c r="GT1364" s="14"/>
      <c r="GU1364" s="14"/>
      <c r="GV1364" s="14"/>
      <c r="GW1364" s="14"/>
      <c r="GX1364" s="14"/>
      <c r="GY1364" s="14"/>
      <c r="GZ1364" s="14"/>
      <c r="HA1364" s="14"/>
      <c r="HB1364" s="14"/>
      <c r="HC1364" s="14"/>
      <c r="HD1364" s="14"/>
      <c r="HE1364" s="14"/>
      <c r="HF1364" s="14"/>
      <c r="HG1364" s="14"/>
      <c r="HH1364" s="14"/>
      <c r="HI1364" s="14"/>
      <c r="HJ1364" s="14"/>
      <c r="HK1364" s="14"/>
      <c r="HL1364" s="14"/>
      <c r="HM1364" s="14"/>
      <c r="HN1364" s="14"/>
      <c r="HO1364" s="14"/>
      <c r="HP1364" s="14"/>
      <c r="HQ1364" s="14"/>
      <c r="HR1364" s="14"/>
      <c r="HS1364" s="14"/>
      <c r="HT1364" s="14"/>
      <c r="HU1364" s="14"/>
      <c r="HV1364" s="14"/>
      <c r="HW1364" s="14"/>
      <c r="HX1364" s="14"/>
      <c r="HY1364" s="14"/>
    </row>
    <row r="1365" spans="1:233" ht="13.35" customHeight="1" x14ac:dyDescent="0.2">
      <c r="A1365" s="405"/>
      <c r="B1365" s="184"/>
      <c r="C1365" s="218"/>
      <c r="D1365" s="219"/>
      <c r="E1365" s="281"/>
      <c r="F1365" s="220"/>
      <c r="G1365" s="285"/>
      <c r="H1365" s="286"/>
      <c r="I1365" s="280">
        <v>6</v>
      </c>
      <c r="J1365" s="252" t="s">
        <v>34</v>
      </c>
      <c r="K1365" s="211">
        <v>1600</v>
      </c>
      <c r="L1365" s="213">
        <v>0</v>
      </c>
      <c r="M1365" s="213">
        <v>0</v>
      </c>
      <c r="N1365" s="213">
        <v>0</v>
      </c>
      <c r="O1365" s="203" t="s">
        <v>107</v>
      </c>
      <c r="P1365" s="214">
        <f t="shared" si="465"/>
        <v>0</v>
      </c>
      <c r="Q1365" s="277">
        <f t="shared" si="466"/>
        <v>0</v>
      </c>
      <c r="R1365" s="268"/>
      <c r="S1365" s="252" t="s">
        <v>863</v>
      </c>
      <c r="T1365" s="211">
        <v>1600</v>
      </c>
      <c r="U1365" s="282">
        <v>11</v>
      </c>
      <c r="V1365" s="282">
        <v>9</v>
      </c>
      <c r="W1365" s="282">
        <v>10</v>
      </c>
      <c r="X1365" s="203" t="s">
        <v>682</v>
      </c>
      <c r="Y1365" s="213">
        <f t="shared" si="471"/>
        <v>10</v>
      </c>
      <c r="Z1365" s="277">
        <f t="shared" si="468"/>
        <v>4.1087499999999996E-3</v>
      </c>
      <c r="AA1365" s="461"/>
      <c r="AB1365" s="485"/>
      <c r="AC1365" s="486"/>
    </row>
    <row r="1366" spans="1:233" s="242" customFormat="1" ht="13.35" customHeight="1" thickBot="1" x14ac:dyDescent="0.25">
      <c r="A1366" s="405"/>
      <c r="B1366" s="183"/>
      <c r="C1366" s="218"/>
      <c r="D1366" s="219"/>
      <c r="E1366" s="281"/>
      <c r="F1366" s="220"/>
      <c r="G1366" s="208"/>
      <c r="H1366" s="209"/>
      <c r="I1366" s="224">
        <v>7</v>
      </c>
      <c r="J1366" s="252" t="s">
        <v>34</v>
      </c>
      <c r="K1366" s="211">
        <v>1600</v>
      </c>
      <c r="L1366" s="213">
        <v>0</v>
      </c>
      <c r="M1366" s="213">
        <v>0</v>
      </c>
      <c r="N1366" s="213">
        <v>0</v>
      </c>
      <c r="O1366" s="213" t="s">
        <v>107</v>
      </c>
      <c r="P1366" s="283">
        <f t="shared" si="465"/>
        <v>0</v>
      </c>
      <c r="Q1366" s="284">
        <f t="shared" si="466"/>
        <v>0</v>
      </c>
      <c r="R1366" s="215"/>
      <c r="S1366" s="252" t="s">
        <v>863</v>
      </c>
      <c r="T1366" s="211">
        <v>1600</v>
      </c>
      <c r="U1366" s="282">
        <v>11</v>
      </c>
      <c r="V1366" s="282">
        <v>9</v>
      </c>
      <c r="W1366" s="282">
        <v>10</v>
      </c>
      <c r="X1366" s="213" t="s">
        <v>682</v>
      </c>
      <c r="Y1366" s="283">
        <f t="shared" si="471"/>
        <v>10</v>
      </c>
      <c r="Z1366" s="284">
        <f t="shared" si="468"/>
        <v>4.1087499999999996E-3</v>
      </c>
      <c r="AA1366" s="464"/>
      <c r="AB1366" s="485"/>
      <c r="AC1366" s="486"/>
      <c r="AD1366" s="14"/>
      <c r="AE1366" s="14"/>
      <c r="AF1366" s="14"/>
      <c r="AG1366" s="14"/>
      <c r="AH1366" s="14"/>
      <c r="AI1366" s="14"/>
      <c r="AJ1366" s="12"/>
      <c r="AK1366" s="14"/>
      <c r="AL1366" s="14"/>
      <c r="AM1366" s="14"/>
      <c r="AN1366" s="14"/>
      <c r="AO1366" s="14"/>
      <c r="AP1366" s="14"/>
      <c r="AQ1366" s="14"/>
      <c r="AR1366" s="12"/>
      <c r="AS1366" s="14"/>
      <c r="AT1366" s="14"/>
      <c r="AU1366" s="14"/>
      <c r="AV1366" s="14"/>
      <c r="AW1366" s="14"/>
      <c r="AX1366" s="14"/>
      <c r="AY1366" s="14"/>
      <c r="AZ1366" s="12"/>
      <c r="BA1366" s="14"/>
      <c r="BB1366" s="14"/>
      <c r="BC1366" s="14"/>
      <c r="BD1366" s="14"/>
      <c r="BE1366" s="14"/>
      <c r="BF1366" s="14"/>
      <c r="BG1366" s="14"/>
      <c r="BH1366" s="12"/>
      <c r="BI1366" s="14"/>
      <c r="BJ1366" s="14"/>
      <c r="BK1366" s="14"/>
      <c r="BL1366" s="14"/>
      <c r="BM1366" s="14"/>
      <c r="BN1366" s="14"/>
      <c r="BO1366" s="14"/>
      <c r="BP1366" s="12"/>
      <c r="BQ1366" s="14"/>
      <c r="BR1366" s="14"/>
      <c r="BS1366" s="14"/>
      <c r="BT1366" s="14"/>
      <c r="BU1366" s="14"/>
      <c r="BV1366" s="14"/>
      <c r="BW1366" s="14"/>
      <c r="BX1366" s="12"/>
      <c r="BY1366" s="14"/>
      <c r="BZ1366" s="14"/>
      <c r="CA1366" s="14"/>
      <c r="CB1366" s="14"/>
      <c r="CC1366" s="14"/>
      <c r="CD1366" s="14"/>
      <c r="CE1366" s="14"/>
      <c r="CF1366" s="12"/>
      <c r="CG1366" s="14"/>
      <c r="CH1366" s="14"/>
      <c r="CI1366" s="14"/>
      <c r="CJ1366" s="14"/>
      <c r="CK1366" s="14"/>
      <c r="CL1366" s="14"/>
      <c r="CM1366" s="14"/>
      <c r="CN1366" s="12"/>
      <c r="CO1366" s="14"/>
      <c r="CP1366" s="14"/>
      <c r="CQ1366" s="14"/>
      <c r="CR1366" s="14"/>
      <c r="CS1366" s="14"/>
      <c r="CT1366" s="14"/>
      <c r="CU1366" s="14"/>
      <c r="CV1366" s="12"/>
      <c r="CW1366" s="14"/>
      <c r="CX1366" s="14"/>
      <c r="CY1366" s="14"/>
      <c r="CZ1366" s="14"/>
      <c r="DA1366" s="14"/>
      <c r="DB1366" s="14"/>
      <c r="DC1366" s="14"/>
      <c r="DD1366" s="12"/>
      <c r="DE1366" s="14"/>
      <c r="DF1366" s="14"/>
      <c r="DG1366" s="14"/>
      <c r="DH1366" s="14"/>
      <c r="DI1366" s="14"/>
      <c r="DJ1366" s="14"/>
      <c r="DK1366" s="14"/>
      <c r="DL1366" s="12"/>
      <c r="DM1366" s="14"/>
      <c r="DN1366" s="14"/>
      <c r="DO1366" s="14"/>
      <c r="DP1366" s="14"/>
      <c r="DQ1366" s="14"/>
      <c r="DR1366" s="14"/>
      <c r="DS1366" s="14"/>
      <c r="DT1366" s="12"/>
      <c r="DU1366" s="14"/>
      <c r="DV1366" s="14"/>
      <c r="DW1366" s="14"/>
      <c r="DX1366" s="14"/>
      <c r="DY1366" s="14"/>
      <c r="DZ1366" s="14"/>
      <c r="EA1366" s="14"/>
      <c r="EB1366" s="12"/>
      <c r="EC1366" s="14"/>
      <c r="ED1366" s="14"/>
      <c r="EE1366" s="14"/>
      <c r="EF1366" s="14"/>
      <c r="EG1366" s="14"/>
      <c r="EH1366" s="14"/>
      <c r="EI1366" s="14"/>
      <c r="EJ1366" s="14"/>
      <c r="EK1366" s="14"/>
      <c r="EL1366" s="14"/>
      <c r="EM1366" s="14"/>
      <c r="EN1366" s="14"/>
      <c r="EO1366" s="14"/>
      <c r="EP1366" s="14"/>
      <c r="EQ1366" s="14"/>
      <c r="ER1366" s="14"/>
      <c r="ES1366" s="14"/>
      <c r="ET1366" s="14"/>
      <c r="EU1366" s="14"/>
      <c r="EV1366" s="14"/>
      <c r="EW1366" s="14"/>
      <c r="EX1366" s="14"/>
      <c r="EY1366" s="14"/>
      <c r="EZ1366" s="14"/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/>
      <c r="FL1366" s="14"/>
      <c r="FM1366" s="14"/>
      <c r="FN1366" s="14"/>
      <c r="FO1366" s="14"/>
      <c r="FP1366" s="14"/>
      <c r="FQ1366" s="14"/>
      <c r="FR1366" s="14"/>
      <c r="FS1366" s="14"/>
      <c r="FT1366" s="14"/>
      <c r="FU1366" s="14"/>
      <c r="FV1366" s="14"/>
      <c r="FW1366" s="14"/>
      <c r="FX1366" s="14"/>
      <c r="FY1366" s="14"/>
      <c r="FZ1366" s="14"/>
      <c r="GA1366" s="14"/>
      <c r="GB1366" s="14"/>
      <c r="GC1366" s="14"/>
      <c r="GD1366" s="14"/>
      <c r="GE1366" s="14"/>
      <c r="GF1366" s="14"/>
      <c r="GG1366" s="14"/>
      <c r="GH1366" s="14"/>
      <c r="GI1366" s="14"/>
      <c r="GJ1366" s="14"/>
      <c r="GK1366" s="14"/>
      <c r="GL1366" s="14"/>
      <c r="GM1366" s="14"/>
      <c r="GN1366" s="14"/>
      <c r="GO1366" s="14"/>
      <c r="GP1366" s="14"/>
      <c r="GQ1366" s="14"/>
      <c r="GR1366" s="14"/>
      <c r="GS1366" s="14"/>
      <c r="GT1366" s="14"/>
      <c r="GU1366" s="14"/>
      <c r="GV1366" s="14"/>
      <c r="GW1366" s="14"/>
      <c r="GX1366" s="14"/>
      <c r="GY1366" s="14"/>
      <c r="GZ1366" s="14"/>
      <c r="HA1366" s="14"/>
      <c r="HB1366" s="14"/>
      <c r="HC1366" s="14"/>
      <c r="HD1366" s="14"/>
      <c r="HE1366" s="14"/>
      <c r="HF1366" s="14"/>
      <c r="HG1366" s="14"/>
      <c r="HH1366" s="14"/>
      <c r="HI1366" s="14"/>
      <c r="HJ1366" s="14"/>
      <c r="HK1366" s="14"/>
      <c r="HL1366" s="14"/>
      <c r="HM1366" s="14"/>
      <c r="HN1366" s="14"/>
      <c r="HO1366" s="14"/>
      <c r="HP1366" s="14"/>
      <c r="HQ1366" s="14"/>
      <c r="HR1366" s="14"/>
      <c r="HS1366" s="14"/>
      <c r="HT1366" s="14"/>
      <c r="HU1366" s="14"/>
      <c r="HV1366" s="14"/>
      <c r="HW1366" s="14"/>
      <c r="HX1366" s="14"/>
      <c r="HY1366" s="14"/>
    </row>
    <row r="1367" spans="1:233" ht="13.35" customHeight="1" x14ac:dyDescent="0.2">
      <c r="A1367" s="405"/>
      <c r="B1367" s="184"/>
      <c r="C1367" s="218"/>
      <c r="D1367" s="219"/>
      <c r="E1367" s="281"/>
      <c r="F1367" s="220"/>
      <c r="G1367" s="285"/>
      <c r="H1367" s="286"/>
      <c r="I1367" s="280">
        <v>8</v>
      </c>
      <c r="J1367" s="252" t="s">
        <v>34</v>
      </c>
      <c r="K1367" s="211">
        <v>1600</v>
      </c>
      <c r="L1367" s="213">
        <v>0</v>
      </c>
      <c r="M1367" s="213">
        <v>0</v>
      </c>
      <c r="N1367" s="213">
        <v>0</v>
      </c>
      <c r="O1367" s="203" t="s">
        <v>107</v>
      </c>
      <c r="P1367" s="214">
        <f t="shared" si="465"/>
        <v>0</v>
      </c>
      <c r="Q1367" s="277">
        <f t="shared" si="466"/>
        <v>0</v>
      </c>
      <c r="R1367" s="268"/>
      <c r="S1367" s="252" t="s">
        <v>862</v>
      </c>
      <c r="T1367" s="211">
        <v>1600</v>
      </c>
      <c r="U1367" s="213">
        <v>0</v>
      </c>
      <c r="V1367" s="213">
        <v>0</v>
      </c>
      <c r="W1367" s="213">
        <v>0</v>
      </c>
      <c r="X1367" s="203" t="s">
        <v>682</v>
      </c>
      <c r="Y1367" s="213">
        <f t="shared" si="471"/>
        <v>0</v>
      </c>
      <c r="Z1367" s="277">
        <f t="shared" si="468"/>
        <v>0</v>
      </c>
      <c r="AA1367" s="461"/>
      <c r="AB1367" s="485"/>
      <c r="AC1367" s="486"/>
    </row>
    <row r="1368" spans="1:233" ht="13.35" customHeight="1" x14ac:dyDescent="0.2">
      <c r="A1368" s="405"/>
      <c r="B1368" s="184"/>
      <c r="C1368" s="218"/>
      <c r="D1368" s="219"/>
      <c r="E1368" s="281"/>
      <c r="F1368" s="220"/>
      <c r="G1368" s="285"/>
      <c r="H1368" s="286"/>
      <c r="I1368" s="224">
        <v>9</v>
      </c>
      <c r="J1368" s="252" t="s">
        <v>34</v>
      </c>
      <c r="K1368" s="211">
        <v>1600</v>
      </c>
      <c r="L1368" s="213">
        <v>0</v>
      </c>
      <c r="M1368" s="213">
        <v>0</v>
      </c>
      <c r="N1368" s="213">
        <v>0</v>
      </c>
      <c r="O1368" s="213" t="s">
        <v>107</v>
      </c>
      <c r="P1368" s="214">
        <f t="shared" si="465"/>
        <v>0</v>
      </c>
      <c r="Q1368" s="284">
        <f t="shared" si="466"/>
        <v>0</v>
      </c>
      <c r="R1368" s="268"/>
      <c r="S1368" s="252" t="s">
        <v>862</v>
      </c>
      <c r="T1368" s="211">
        <v>1600</v>
      </c>
      <c r="U1368" s="213">
        <v>0</v>
      </c>
      <c r="V1368" s="213">
        <v>0</v>
      </c>
      <c r="W1368" s="213">
        <v>0</v>
      </c>
      <c r="X1368" s="213" t="s">
        <v>682</v>
      </c>
      <c r="Y1368" s="214">
        <f t="shared" si="471"/>
        <v>0</v>
      </c>
      <c r="Z1368" s="277">
        <f t="shared" si="468"/>
        <v>0</v>
      </c>
      <c r="AA1368" s="461"/>
      <c r="AB1368" s="485"/>
      <c r="AC1368" s="486"/>
    </row>
    <row r="1369" spans="1:233" ht="13.35" customHeight="1" x14ac:dyDescent="0.2">
      <c r="A1369" s="405"/>
      <c r="B1369" s="184"/>
      <c r="C1369" s="218"/>
      <c r="D1369" s="219"/>
      <c r="E1369" s="281"/>
      <c r="F1369" s="220"/>
      <c r="G1369" s="285"/>
      <c r="H1369" s="286"/>
      <c r="I1369" s="280">
        <v>10</v>
      </c>
      <c r="J1369" s="252" t="s">
        <v>34</v>
      </c>
      <c r="K1369" s="211">
        <v>1600</v>
      </c>
      <c r="L1369" s="213">
        <v>0</v>
      </c>
      <c r="M1369" s="213">
        <v>0</v>
      </c>
      <c r="N1369" s="213">
        <v>0</v>
      </c>
      <c r="O1369" s="203" t="s">
        <v>107</v>
      </c>
      <c r="P1369" s="214">
        <f t="shared" si="465"/>
        <v>0</v>
      </c>
      <c r="Q1369" s="277">
        <f t="shared" si="466"/>
        <v>0</v>
      </c>
      <c r="R1369" s="268"/>
      <c r="S1369" s="252" t="s">
        <v>860</v>
      </c>
      <c r="T1369" s="211">
        <v>1600</v>
      </c>
      <c r="U1369" s="213">
        <v>0</v>
      </c>
      <c r="V1369" s="213">
        <v>0</v>
      </c>
      <c r="W1369" s="213">
        <v>0</v>
      </c>
      <c r="X1369" s="203" t="s">
        <v>682</v>
      </c>
      <c r="Y1369" s="214">
        <f t="shared" si="471"/>
        <v>0</v>
      </c>
      <c r="Z1369" s="277">
        <f t="shared" si="468"/>
        <v>0</v>
      </c>
      <c r="AA1369" s="461"/>
      <c r="AB1369" s="485"/>
      <c r="AC1369" s="486"/>
    </row>
    <row r="1370" spans="1:233" ht="13.35" customHeight="1" x14ac:dyDescent="0.2">
      <c r="A1370" s="405"/>
      <c r="B1370" s="184"/>
      <c r="C1370" s="218"/>
      <c r="D1370" s="219"/>
      <c r="E1370" s="281"/>
      <c r="F1370" s="220"/>
      <c r="G1370" s="285"/>
      <c r="H1370" s="286"/>
      <c r="I1370" s="224">
        <v>11</v>
      </c>
      <c r="J1370" s="252" t="s">
        <v>34</v>
      </c>
      <c r="K1370" s="211">
        <v>1600</v>
      </c>
      <c r="L1370" s="213">
        <v>0</v>
      </c>
      <c r="M1370" s="213">
        <v>0</v>
      </c>
      <c r="N1370" s="213">
        <v>0</v>
      </c>
      <c r="O1370" s="213" t="s">
        <v>107</v>
      </c>
      <c r="P1370" s="214">
        <f t="shared" si="465"/>
        <v>0</v>
      </c>
      <c r="Q1370" s="284">
        <f t="shared" si="466"/>
        <v>0</v>
      </c>
      <c r="R1370" s="268"/>
      <c r="S1370" s="252" t="s">
        <v>861</v>
      </c>
      <c r="T1370" s="211">
        <v>1600</v>
      </c>
      <c r="U1370" s="213">
        <v>0</v>
      </c>
      <c r="V1370" s="213">
        <v>0</v>
      </c>
      <c r="W1370" s="213">
        <v>0</v>
      </c>
      <c r="X1370" s="213" t="s">
        <v>682</v>
      </c>
      <c r="Y1370" s="214">
        <f t="shared" si="471"/>
        <v>0</v>
      </c>
      <c r="Z1370" s="277">
        <f t="shared" si="468"/>
        <v>0</v>
      </c>
      <c r="AA1370" s="461"/>
      <c r="AB1370" s="485"/>
      <c r="AC1370" s="486"/>
    </row>
    <row r="1371" spans="1:233" s="14" customFormat="1" ht="13.35" customHeight="1" x14ac:dyDescent="0.2">
      <c r="A1371" s="405"/>
      <c r="B1371" s="184"/>
      <c r="C1371" s="218"/>
      <c r="D1371" s="219"/>
      <c r="F1371" s="279"/>
      <c r="G1371" s="221"/>
      <c r="H1371" s="224"/>
      <c r="I1371" s="280">
        <v>12</v>
      </c>
      <c r="J1371" s="252" t="s">
        <v>34</v>
      </c>
      <c r="K1371" s="211">
        <v>1600</v>
      </c>
      <c r="L1371" s="213">
        <v>0</v>
      </c>
      <c r="M1371" s="213">
        <v>0</v>
      </c>
      <c r="N1371" s="213">
        <v>0</v>
      </c>
      <c r="O1371" s="203" t="s">
        <v>107</v>
      </c>
      <c r="P1371" s="214">
        <f t="shared" ref="P1371:P1374" si="472">(L1371+M1371+N1371)/3</f>
        <v>0</v>
      </c>
      <c r="Q1371" s="277">
        <f t="shared" ref="Q1371:Q1374" si="473">1.73*0.38*P1371/K1371</f>
        <v>0</v>
      </c>
      <c r="R1371" s="278"/>
      <c r="S1371" s="252" t="s">
        <v>861</v>
      </c>
      <c r="T1371" s="211">
        <v>1600</v>
      </c>
      <c r="U1371" s="213">
        <v>0</v>
      </c>
      <c r="V1371" s="213">
        <v>0</v>
      </c>
      <c r="W1371" s="213">
        <v>0</v>
      </c>
      <c r="X1371" s="203" t="s">
        <v>682</v>
      </c>
      <c r="Y1371" s="214">
        <f t="shared" ref="Y1371:Y1374" si="474">(U1371+V1371+W1371)/3</f>
        <v>0</v>
      </c>
      <c r="Z1371" s="277">
        <f t="shared" ref="Z1371:Z1374" si="475">1.73*0.38*Y1371/T1371</f>
        <v>0</v>
      </c>
      <c r="AA1371" s="461"/>
      <c r="AB1371" s="302"/>
      <c r="AC1371" s="486"/>
      <c r="AJ1371" s="225"/>
      <c r="AR1371" s="225"/>
      <c r="AZ1371" s="225"/>
      <c r="BH1371" s="225"/>
      <c r="BP1371" s="225"/>
      <c r="BX1371" s="225"/>
      <c r="CF1371" s="225"/>
      <c r="CN1371" s="225"/>
      <c r="CV1371" s="225"/>
      <c r="DD1371" s="225"/>
      <c r="DL1371" s="225"/>
      <c r="DT1371" s="225"/>
      <c r="EB1371" s="225"/>
    </row>
    <row r="1372" spans="1:233" s="14" customFormat="1" ht="12.75" customHeight="1" x14ac:dyDescent="0.2">
      <c r="A1372" s="405"/>
      <c r="B1372" s="184"/>
      <c r="C1372" s="218"/>
      <c r="D1372" s="219"/>
      <c r="E1372" s="281"/>
      <c r="F1372" s="220"/>
      <c r="G1372" s="221"/>
      <c r="H1372" s="224"/>
      <c r="I1372" s="224">
        <v>13</v>
      </c>
      <c r="J1372" s="252" t="s">
        <v>34</v>
      </c>
      <c r="K1372" s="211">
        <v>1600</v>
      </c>
      <c r="L1372" s="213">
        <v>0</v>
      </c>
      <c r="M1372" s="213">
        <v>0</v>
      </c>
      <c r="N1372" s="213">
        <v>0</v>
      </c>
      <c r="O1372" s="213" t="s">
        <v>107</v>
      </c>
      <c r="P1372" s="214">
        <f t="shared" si="472"/>
        <v>0</v>
      </c>
      <c r="Q1372" s="277">
        <f t="shared" si="473"/>
        <v>0</v>
      </c>
      <c r="R1372" s="278"/>
      <c r="S1372" s="252" t="s">
        <v>34</v>
      </c>
      <c r="T1372" s="211">
        <v>1600</v>
      </c>
      <c r="U1372" s="213">
        <v>0</v>
      </c>
      <c r="V1372" s="213">
        <v>0</v>
      </c>
      <c r="W1372" s="213">
        <v>0</v>
      </c>
      <c r="X1372" s="213" t="s">
        <v>682</v>
      </c>
      <c r="Y1372" s="214">
        <f t="shared" si="474"/>
        <v>0</v>
      </c>
      <c r="Z1372" s="277">
        <f t="shared" si="475"/>
        <v>0</v>
      </c>
      <c r="AA1372" s="461"/>
      <c r="AB1372" s="302"/>
      <c r="AC1372" s="486"/>
      <c r="AJ1372" s="225"/>
      <c r="AR1372" s="225"/>
      <c r="AZ1372" s="225"/>
      <c r="BH1372" s="225"/>
      <c r="BP1372" s="225"/>
      <c r="BX1372" s="225"/>
      <c r="CF1372" s="225"/>
      <c r="CN1372" s="225"/>
      <c r="CV1372" s="225"/>
      <c r="DD1372" s="225"/>
      <c r="DL1372" s="225"/>
      <c r="DT1372" s="225"/>
      <c r="EB1372" s="225"/>
    </row>
    <row r="1373" spans="1:233" s="14" customFormat="1" ht="13.35" customHeight="1" x14ac:dyDescent="0.2">
      <c r="A1373" s="405"/>
      <c r="B1373" s="184"/>
      <c r="C1373" s="218"/>
      <c r="D1373" s="219"/>
      <c r="E1373" s="281"/>
      <c r="F1373" s="220"/>
      <c r="G1373" s="221"/>
      <c r="H1373" s="224"/>
      <c r="I1373" s="280">
        <v>14</v>
      </c>
      <c r="J1373" s="252" t="s">
        <v>34</v>
      </c>
      <c r="K1373" s="211">
        <v>1600</v>
      </c>
      <c r="L1373" s="213">
        <v>0</v>
      </c>
      <c r="M1373" s="213">
        <v>0</v>
      </c>
      <c r="N1373" s="213">
        <v>0</v>
      </c>
      <c r="O1373" s="203" t="s">
        <v>107</v>
      </c>
      <c r="P1373" s="214">
        <f t="shared" si="472"/>
        <v>0</v>
      </c>
      <c r="Q1373" s="277">
        <f t="shared" si="473"/>
        <v>0</v>
      </c>
      <c r="R1373" s="278"/>
      <c r="S1373" s="252" t="s">
        <v>34</v>
      </c>
      <c r="T1373" s="211">
        <v>1600</v>
      </c>
      <c r="U1373" s="213">
        <v>0</v>
      </c>
      <c r="V1373" s="213">
        <v>0</v>
      </c>
      <c r="W1373" s="213">
        <v>0</v>
      </c>
      <c r="X1373" s="203" t="s">
        <v>682</v>
      </c>
      <c r="Y1373" s="214">
        <f t="shared" si="474"/>
        <v>0</v>
      </c>
      <c r="Z1373" s="277">
        <f t="shared" si="475"/>
        <v>0</v>
      </c>
      <c r="AA1373" s="461"/>
      <c r="AB1373" s="302"/>
      <c r="AC1373" s="486"/>
      <c r="AJ1373" s="225"/>
      <c r="AR1373" s="225"/>
      <c r="AZ1373" s="225"/>
      <c r="BH1373" s="225"/>
      <c r="BP1373" s="225"/>
      <c r="BX1373" s="225"/>
      <c r="CF1373" s="225"/>
      <c r="CN1373" s="225"/>
      <c r="CV1373" s="225"/>
      <c r="DD1373" s="225"/>
      <c r="DL1373" s="225"/>
      <c r="DT1373" s="225"/>
      <c r="EB1373" s="225"/>
    </row>
    <row r="1374" spans="1:233" s="242" customFormat="1" ht="13.35" customHeight="1" thickBot="1" x14ac:dyDescent="0.25">
      <c r="A1374" s="405"/>
      <c r="B1374" s="183"/>
      <c r="C1374" s="218"/>
      <c r="D1374" s="219"/>
      <c r="E1374" s="281"/>
      <c r="F1374" s="220"/>
      <c r="G1374" s="208"/>
      <c r="H1374" s="209"/>
      <c r="I1374" s="224">
        <v>15</v>
      </c>
      <c r="J1374" s="252" t="s">
        <v>34</v>
      </c>
      <c r="K1374" s="211">
        <v>1600</v>
      </c>
      <c r="L1374" s="213">
        <v>0</v>
      </c>
      <c r="M1374" s="213">
        <v>0</v>
      </c>
      <c r="N1374" s="213">
        <v>0</v>
      </c>
      <c r="O1374" s="213" t="s">
        <v>107</v>
      </c>
      <c r="P1374" s="283">
        <f t="shared" si="472"/>
        <v>0</v>
      </c>
      <c r="Q1374" s="284">
        <f t="shared" si="473"/>
        <v>0</v>
      </c>
      <c r="R1374" s="215"/>
      <c r="S1374" s="252" t="s">
        <v>34</v>
      </c>
      <c r="T1374" s="211">
        <v>1600</v>
      </c>
      <c r="U1374" s="213">
        <v>0</v>
      </c>
      <c r="V1374" s="213">
        <v>0</v>
      </c>
      <c r="W1374" s="213">
        <v>0</v>
      </c>
      <c r="X1374" s="213" t="s">
        <v>682</v>
      </c>
      <c r="Y1374" s="283">
        <f t="shared" si="474"/>
        <v>0</v>
      </c>
      <c r="Z1374" s="284">
        <f t="shared" si="475"/>
        <v>0</v>
      </c>
      <c r="AA1374" s="464"/>
      <c r="AB1374" s="485"/>
      <c r="AC1374" s="486"/>
      <c r="AD1374" s="14"/>
      <c r="AE1374" s="14"/>
      <c r="AF1374" s="14"/>
      <c r="AG1374" s="14"/>
      <c r="AH1374" s="14"/>
      <c r="AI1374" s="14"/>
      <c r="AJ1374" s="12"/>
      <c r="AK1374" s="14"/>
      <c r="AL1374" s="14"/>
      <c r="AM1374" s="14"/>
      <c r="AN1374" s="14"/>
      <c r="AO1374" s="14"/>
      <c r="AP1374" s="14"/>
      <c r="AQ1374" s="14"/>
      <c r="AR1374" s="12"/>
      <c r="AS1374" s="14"/>
      <c r="AT1374" s="14"/>
      <c r="AU1374" s="14"/>
      <c r="AV1374" s="14"/>
      <c r="AW1374" s="14"/>
      <c r="AX1374" s="14"/>
      <c r="AY1374" s="14"/>
      <c r="AZ1374" s="12"/>
      <c r="BA1374" s="14"/>
      <c r="BB1374" s="14"/>
      <c r="BC1374" s="14"/>
      <c r="BD1374" s="14"/>
      <c r="BE1374" s="14"/>
      <c r="BF1374" s="14"/>
      <c r="BG1374" s="14"/>
      <c r="BH1374" s="12"/>
      <c r="BI1374" s="14"/>
      <c r="BJ1374" s="14"/>
      <c r="BK1374" s="14"/>
      <c r="BL1374" s="14"/>
      <c r="BM1374" s="14"/>
      <c r="BN1374" s="14"/>
      <c r="BO1374" s="14"/>
      <c r="BP1374" s="12"/>
      <c r="BQ1374" s="14"/>
      <c r="BR1374" s="14"/>
      <c r="BS1374" s="14"/>
      <c r="BT1374" s="14"/>
      <c r="BU1374" s="14"/>
      <c r="BV1374" s="14"/>
      <c r="BW1374" s="14"/>
      <c r="BX1374" s="12"/>
      <c r="BY1374" s="14"/>
      <c r="BZ1374" s="14"/>
      <c r="CA1374" s="14"/>
      <c r="CB1374" s="14"/>
      <c r="CC1374" s="14"/>
      <c r="CD1374" s="14"/>
      <c r="CE1374" s="14"/>
      <c r="CF1374" s="12"/>
      <c r="CG1374" s="14"/>
      <c r="CH1374" s="14"/>
      <c r="CI1374" s="14"/>
      <c r="CJ1374" s="14"/>
      <c r="CK1374" s="14"/>
      <c r="CL1374" s="14"/>
      <c r="CM1374" s="14"/>
      <c r="CN1374" s="12"/>
      <c r="CO1374" s="14"/>
      <c r="CP1374" s="14"/>
      <c r="CQ1374" s="14"/>
      <c r="CR1374" s="14"/>
      <c r="CS1374" s="14"/>
      <c r="CT1374" s="14"/>
      <c r="CU1374" s="14"/>
      <c r="CV1374" s="12"/>
      <c r="CW1374" s="14"/>
      <c r="CX1374" s="14"/>
      <c r="CY1374" s="14"/>
      <c r="CZ1374" s="14"/>
      <c r="DA1374" s="14"/>
      <c r="DB1374" s="14"/>
      <c r="DC1374" s="14"/>
      <c r="DD1374" s="12"/>
      <c r="DE1374" s="14"/>
      <c r="DF1374" s="14"/>
      <c r="DG1374" s="14"/>
      <c r="DH1374" s="14"/>
      <c r="DI1374" s="14"/>
      <c r="DJ1374" s="14"/>
      <c r="DK1374" s="14"/>
      <c r="DL1374" s="12"/>
      <c r="DM1374" s="14"/>
      <c r="DN1374" s="14"/>
      <c r="DO1374" s="14"/>
      <c r="DP1374" s="14"/>
      <c r="DQ1374" s="14"/>
      <c r="DR1374" s="14"/>
      <c r="DS1374" s="14"/>
      <c r="DT1374" s="12"/>
      <c r="DU1374" s="14"/>
      <c r="DV1374" s="14"/>
      <c r="DW1374" s="14"/>
      <c r="DX1374" s="14"/>
      <c r="DY1374" s="14"/>
      <c r="DZ1374" s="14"/>
      <c r="EA1374" s="14"/>
      <c r="EB1374" s="12"/>
      <c r="EC1374" s="14"/>
      <c r="ED1374" s="14"/>
      <c r="EE1374" s="14"/>
      <c r="EF1374" s="14"/>
      <c r="EG1374" s="14"/>
      <c r="EH1374" s="14"/>
      <c r="EI1374" s="14"/>
      <c r="EJ1374" s="14"/>
      <c r="EK1374" s="14"/>
      <c r="EL1374" s="14"/>
      <c r="EM1374" s="14"/>
      <c r="EN1374" s="14"/>
      <c r="EO1374" s="14"/>
      <c r="EP1374" s="14"/>
      <c r="EQ1374" s="14"/>
      <c r="ER1374" s="14"/>
      <c r="ES1374" s="14"/>
      <c r="ET1374" s="14"/>
      <c r="EU1374" s="14"/>
      <c r="EV1374" s="14"/>
      <c r="EW1374" s="14"/>
      <c r="EX1374" s="14"/>
      <c r="EY1374" s="14"/>
      <c r="EZ1374" s="14"/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/>
      <c r="FL1374" s="14"/>
      <c r="FM1374" s="14"/>
      <c r="FN1374" s="14"/>
      <c r="FO1374" s="14"/>
      <c r="FP1374" s="14"/>
      <c r="FQ1374" s="14"/>
      <c r="FR1374" s="14"/>
      <c r="FS1374" s="14"/>
      <c r="FT1374" s="14"/>
      <c r="FU1374" s="14"/>
      <c r="FV1374" s="14"/>
      <c r="FW1374" s="14"/>
      <c r="FX1374" s="14"/>
      <c r="FY1374" s="14"/>
      <c r="FZ1374" s="14"/>
      <c r="GA1374" s="14"/>
      <c r="GB1374" s="14"/>
      <c r="GC1374" s="14"/>
      <c r="GD1374" s="14"/>
      <c r="GE1374" s="14"/>
      <c r="GF1374" s="14"/>
      <c r="GG1374" s="14"/>
      <c r="GH1374" s="14"/>
      <c r="GI1374" s="14"/>
      <c r="GJ1374" s="14"/>
      <c r="GK1374" s="14"/>
      <c r="GL1374" s="14"/>
      <c r="GM1374" s="14"/>
      <c r="GN1374" s="14"/>
      <c r="GO1374" s="14"/>
      <c r="GP1374" s="14"/>
      <c r="GQ1374" s="14"/>
      <c r="GR1374" s="14"/>
      <c r="GS1374" s="14"/>
      <c r="GT1374" s="14"/>
      <c r="GU1374" s="14"/>
      <c r="GV1374" s="14"/>
      <c r="GW1374" s="14"/>
      <c r="GX1374" s="14"/>
      <c r="GY1374" s="14"/>
      <c r="GZ1374" s="14"/>
      <c r="HA1374" s="14"/>
      <c r="HB1374" s="14"/>
      <c r="HC1374" s="14"/>
      <c r="HD1374" s="14"/>
      <c r="HE1374" s="14"/>
      <c r="HF1374" s="14"/>
      <c r="HG1374" s="14"/>
      <c r="HH1374" s="14"/>
      <c r="HI1374" s="14"/>
      <c r="HJ1374" s="14"/>
      <c r="HK1374" s="14"/>
      <c r="HL1374" s="14"/>
      <c r="HM1374" s="14"/>
      <c r="HN1374" s="14"/>
      <c r="HO1374" s="14"/>
      <c r="HP1374" s="14"/>
      <c r="HQ1374" s="14"/>
      <c r="HR1374" s="14"/>
      <c r="HS1374" s="14"/>
      <c r="HT1374" s="14"/>
      <c r="HU1374" s="14"/>
      <c r="HV1374" s="14"/>
      <c r="HW1374" s="14"/>
      <c r="HX1374" s="14"/>
      <c r="HY1374" s="14"/>
    </row>
    <row r="1375" spans="1:233" s="14" customFormat="1" ht="13.35" customHeight="1" x14ac:dyDescent="0.2">
      <c r="A1375" s="405"/>
      <c r="B1375" s="184"/>
      <c r="C1375" s="218"/>
      <c r="D1375" s="219"/>
      <c r="F1375" s="279"/>
      <c r="G1375" s="221"/>
      <c r="H1375" s="224"/>
      <c r="I1375" s="280">
        <v>16</v>
      </c>
      <c r="J1375" s="252" t="s">
        <v>863</v>
      </c>
      <c r="K1375" s="211">
        <v>1600</v>
      </c>
      <c r="L1375" s="213">
        <v>6</v>
      </c>
      <c r="M1375" s="213">
        <v>6</v>
      </c>
      <c r="N1375" s="213">
        <v>6</v>
      </c>
      <c r="O1375" s="203" t="s">
        <v>107</v>
      </c>
      <c r="P1375" s="214">
        <f t="shared" si="465"/>
        <v>6</v>
      </c>
      <c r="Q1375" s="277">
        <f t="shared" si="466"/>
        <v>2.46525E-3</v>
      </c>
      <c r="R1375" s="278"/>
      <c r="S1375" s="252" t="s">
        <v>34</v>
      </c>
      <c r="T1375" s="211">
        <v>1600</v>
      </c>
      <c r="U1375" s="213">
        <v>0</v>
      </c>
      <c r="V1375" s="213">
        <v>0</v>
      </c>
      <c r="W1375" s="213">
        <v>0</v>
      </c>
      <c r="X1375" s="203" t="s">
        <v>682</v>
      </c>
      <c r="Y1375" s="214">
        <f t="shared" si="471"/>
        <v>0</v>
      </c>
      <c r="Z1375" s="277">
        <f t="shared" si="468"/>
        <v>0</v>
      </c>
      <c r="AA1375" s="461"/>
      <c r="AB1375" s="302"/>
      <c r="AC1375" s="486"/>
      <c r="AJ1375" s="225"/>
      <c r="AR1375" s="225"/>
      <c r="AZ1375" s="225"/>
      <c r="BH1375" s="225"/>
      <c r="BP1375" s="225"/>
      <c r="BX1375" s="225"/>
      <c r="CF1375" s="225"/>
      <c r="CN1375" s="225"/>
      <c r="CV1375" s="225"/>
      <c r="DD1375" s="225"/>
      <c r="DL1375" s="225"/>
      <c r="DT1375" s="225"/>
      <c r="EB1375" s="225"/>
    </row>
    <row r="1376" spans="1:233" s="14" customFormat="1" ht="12.75" customHeight="1" x14ac:dyDescent="0.2">
      <c r="A1376" s="405"/>
      <c r="B1376" s="184"/>
      <c r="C1376" s="218"/>
      <c r="D1376" s="219"/>
      <c r="E1376" s="281"/>
      <c r="F1376" s="220"/>
      <c r="G1376" s="221"/>
      <c r="H1376" s="224"/>
      <c r="I1376" s="224">
        <v>17</v>
      </c>
      <c r="J1376" s="252" t="s">
        <v>863</v>
      </c>
      <c r="K1376" s="211">
        <v>1600</v>
      </c>
      <c r="L1376" s="213">
        <v>6</v>
      </c>
      <c r="M1376" s="213">
        <v>6</v>
      </c>
      <c r="N1376" s="213">
        <v>6</v>
      </c>
      <c r="O1376" s="213" t="s">
        <v>107</v>
      </c>
      <c r="P1376" s="214">
        <f t="shared" si="465"/>
        <v>6</v>
      </c>
      <c r="Q1376" s="277">
        <f t="shared" si="466"/>
        <v>2.46525E-3</v>
      </c>
      <c r="R1376" s="278"/>
      <c r="S1376" s="252" t="s">
        <v>34</v>
      </c>
      <c r="T1376" s="211">
        <v>1600</v>
      </c>
      <c r="U1376" s="213">
        <v>0</v>
      </c>
      <c r="V1376" s="213">
        <v>0</v>
      </c>
      <c r="W1376" s="213">
        <v>0</v>
      </c>
      <c r="X1376" s="213" t="s">
        <v>682</v>
      </c>
      <c r="Y1376" s="214">
        <f t="shared" si="471"/>
        <v>0</v>
      </c>
      <c r="Z1376" s="277">
        <f t="shared" si="468"/>
        <v>0</v>
      </c>
      <c r="AA1376" s="461"/>
      <c r="AB1376" s="302"/>
      <c r="AC1376" s="486"/>
      <c r="AJ1376" s="225"/>
      <c r="AR1376" s="225"/>
      <c r="AZ1376" s="225"/>
      <c r="BH1376" s="225"/>
      <c r="BP1376" s="225"/>
      <c r="BX1376" s="225"/>
      <c r="CF1376" s="225"/>
      <c r="CN1376" s="225"/>
      <c r="CV1376" s="225"/>
      <c r="DD1376" s="225"/>
      <c r="DL1376" s="225"/>
      <c r="DT1376" s="225"/>
      <c r="EB1376" s="225"/>
    </row>
    <row r="1377" spans="1:233" s="14" customFormat="1" ht="13.35" customHeight="1" x14ac:dyDescent="0.2">
      <c r="A1377" s="405"/>
      <c r="B1377" s="184"/>
      <c r="C1377" s="218"/>
      <c r="D1377" s="219"/>
      <c r="E1377" s="281"/>
      <c r="F1377" s="220"/>
      <c r="G1377" s="221"/>
      <c r="H1377" s="224"/>
      <c r="I1377" s="280">
        <v>18</v>
      </c>
      <c r="J1377" s="252" t="s">
        <v>862</v>
      </c>
      <c r="K1377" s="211">
        <v>1600</v>
      </c>
      <c r="L1377" s="213">
        <v>20</v>
      </c>
      <c r="M1377" s="213">
        <v>15</v>
      </c>
      <c r="N1377" s="213">
        <v>16</v>
      </c>
      <c r="O1377" s="203" t="s">
        <v>107</v>
      </c>
      <c r="P1377" s="214">
        <f t="shared" si="465"/>
        <v>17</v>
      </c>
      <c r="Q1377" s="277">
        <f t="shared" si="466"/>
        <v>6.9848749999999989E-3</v>
      </c>
      <c r="R1377" s="278"/>
      <c r="S1377" s="252" t="s">
        <v>34</v>
      </c>
      <c r="T1377" s="211">
        <v>1600</v>
      </c>
      <c r="U1377" s="213">
        <v>0</v>
      </c>
      <c r="V1377" s="213">
        <v>0</v>
      </c>
      <c r="W1377" s="213">
        <v>0</v>
      </c>
      <c r="X1377" s="203" t="s">
        <v>682</v>
      </c>
      <c r="Y1377" s="214">
        <f t="shared" si="471"/>
        <v>0</v>
      </c>
      <c r="Z1377" s="277">
        <f t="shared" si="468"/>
        <v>0</v>
      </c>
      <c r="AA1377" s="461"/>
      <c r="AB1377" s="302"/>
      <c r="AC1377" s="486"/>
      <c r="AJ1377" s="225"/>
      <c r="AR1377" s="225"/>
      <c r="AZ1377" s="225"/>
      <c r="BH1377" s="225"/>
      <c r="BP1377" s="225"/>
      <c r="BX1377" s="225"/>
      <c r="CF1377" s="225"/>
      <c r="CN1377" s="225"/>
      <c r="CV1377" s="225"/>
      <c r="DD1377" s="225"/>
      <c r="DL1377" s="225"/>
      <c r="DT1377" s="225"/>
      <c r="EB1377" s="225"/>
    </row>
    <row r="1378" spans="1:233" s="242" customFormat="1" ht="13.35" customHeight="1" thickBot="1" x14ac:dyDescent="0.25">
      <c r="A1378" s="405"/>
      <c r="B1378" s="183"/>
      <c r="C1378" s="218"/>
      <c r="D1378" s="219"/>
      <c r="E1378" s="281"/>
      <c r="F1378" s="220"/>
      <c r="G1378" s="208"/>
      <c r="H1378" s="209"/>
      <c r="I1378" s="224">
        <v>19</v>
      </c>
      <c r="J1378" s="252" t="s">
        <v>862</v>
      </c>
      <c r="K1378" s="211">
        <v>1600</v>
      </c>
      <c r="L1378" s="213">
        <v>20</v>
      </c>
      <c r="M1378" s="213">
        <v>15</v>
      </c>
      <c r="N1378" s="213">
        <v>16</v>
      </c>
      <c r="O1378" s="213" t="s">
        <v>107</v>
      </c>
      <c r="P1378" s="283">
        <f t="shared" si="465"/>
        <v>17</v>
      </c>
      <c r="Q1378" s="284">
        <f t="shared" si="466"/>
        <v>6.9848749999999989E-3</v>
      </c>
      <c r="R1378" s="215"/>
      <c r="S1378" s="252" t="s">
        <v>34</v>
      </c>
      <c r="T1378" s="211">
        <v>1600</v>
      </c>
      <c r="U1378" s="213">
        <v>0</v>
      </c>
      <c r="V1378" s="213">
        <v>0</v>
      </c>
      <c r="W1378" s="213">
        <v>0</v>
      </c>
      <c r="X1378" s="213" t="s">
        <v>682</v>
      </c>
      <c r="Y1378" s="283">
        <f t="shared" si="471"/>
        <v>0</v>
      </c>
      <c r="Z1378" s="284">
        <f t="shared" si="468"/>
        <v>0</v>
      </c>
      <c r="AA1378" s="464"/>
      <c r="AB1378" s="485"/>
      <c r="AC1378" s="486"/>
      <c r="AD1378" s="14"/>
      <c r="AE1378" s="14"/>
      <c r="AF1378" s="14"/>
      <c r="AG1378" s="14"/>
      <c r="AH1378" s="14"/>
      <c r="AI1378" s="14"/>
      <c r="AJ1378" s="12"/>
      <c r="AK1378" s="14"/>
      <c r="AL1378" s="14"/>
      <c r="AM1378" s="14"/>
      <c r="AN1378" s="14"/>
      <c r="AO1378" s="14"/>
      <c r="AP1378" s="14"/>
      <c r="AQ1378" s="14"/>
      <c r="AR1378" s="12"/>
      <c r="AS1378" s="14"/>
      <c r="AT1378" s="14"/>
      <c r="AU1378" s="14"/>
      <c r="AV1378" s="14"/>
      <c r="AW1378" s="14"/>
      <c r="AX1378" s="14"/>
      <c r="AY1378" s="14"/>
      <c r="AZ1378" s="12"/>
      <c r="BA1378" s="14"/>
      <c r="BB1378" s="14"/>
      <c r="BC1378" s="14"/>
      <c r="BD1378" s="14"/>
      <c r="BE1378" s="14"/>
      <c r="BF1378" s="14"/>
      <c r="BG1378" s="14"/>
      <c r="BH1378" s="12"/>
      <c r="BI1378" s="14"/>
      <c r="BJ1378" s="14"/>
      <c r="BK1378" s="14"/>
      <c r="BL1378" s="14"/>
      <c r="BM1378" s="14"/>
      <c r="BN1378" s="14"/>
      <c r="BO1378" s="14"/>
      <c r="BP1378" s="12"/>
      <c r="BQ1378" s="14"/>
      <c r="BR1378" s="14"/>
      <c r="BS1378" s="14"/>
      <c r="BT1378" s="14"/>
      <c r="BU1378" s="14"/>
      <c r="BV1378" s="14"/>
      <c r="BW1378" s="14"/>
      <c r="BX1378" s="12"/>
      <c r="BY1378" s="14"/>
      <c r="BZ1378" s="14"/>
      <c r="CA1378" s="14"/>
      <c r="CB1378" s="14"/>
      <c r="CC1378" s="14"/>
      <c r="CD1378" s="14"/>
      <c r="CE1378" s="14"/>
      <c r="CF1378" s="12"/>
      <c r="CG1378" s="14"/>
      <c r="CH1378" s="14"/>
      <c r="CI1378" s="14"/>
      <c r="CJ1378" s="14"/>
      <c r="CK1378" s="14"/>
      <c r="CL1378" s="14"/>
      <c r="CM1378" s="14"/>
      <c r="CN1378" s="12"/>
      <c r="CO1378" s="14"/>
      <c r="CP1378" s="14"/>
      <c r="CQ1378" s="14"/>
      <c r="CR1378" s="14"/>
      <c r="CS1378" s="14"/>
      <c r="CT1378" s="14"/>
      <c r="CU1378" s="14"/>
      <c r="CV1378" s="12"/>
      <c r="CW1378" s="14"/>
      <c r="CX1378" s="14"/>
      <c r="CY1378" s="14"/>
      <c r="CZ1378" s="14"/>
      <c r="DA1378" s="14"/>
      <c r="DB1378" s="14"/>
      <c r="DC1378" s="14"/>
      <c r="DD1378" s="12"/>
      <c r="DE1378" s="14"/>
      <c r="DF1378" s="14"/>
      <c r="DG1378" s="14"/>
      <c r="DH1378" s="14"/>
      <c r="DI1378" s="14"/>
      <c r="DJ1378" s="14"/>
      <c r="DK1378" s="14"/>
      <c r="DL1378" s="12"/>
      <c r="DM1378" s="14"/>
      <c r="DN1378" s="14"/>
      <c r="DO1378" s="14"/>
      <c r="DP1378" s="14"/>
      <c r="DQ1378" s="14"/>
      <c r="DR1378" s="14"/>
      <c r="DS1378" s="14"/>
      <c r="DT1378" s="12"/>
      <c r="DU1378" s="14"/>
      <c r="DV1378" s="14"/>
      <c r="DW1378" s="14"/>
      <c r="DX1378" s="14"/>
      <c r="DY1378" s="14"/>
      <c r="DZ1378" s="14"/>
      <c r="EA1378" s="14"/>
      <c r="EB1378" s="12"/>
      <c r="EC1378" s="14"/>
      <c r="ED1378" s="14"/>
      <c r="EE1378" s="14"/>
      <c r="EF1378" s="14"/>
      <c r="EG1378" s="14"/>
      <c r="EH1378" s="14"/>
      <c r="EI1378" s="14"/>
      <c r="EJ1378" s="14"/>
      <c r="EK1378" s="14"/>
      <c r="EL1378" s="14"/>
      <c r="EM1378" s="14"/>
      <c r="EN1378" s="14"/>
      <c r="EO1378" s="14"/>
      <c r="EP1378" s="14"/>
      <c r="EQ1378" s="14"/>
      <c r="ER1378" s="14"/>
      <c r="ES1378" s="14"/>
      <c r="ET1378" s="14"/>
      <c r="EU1378" s="14"/>
      <c r="EV1378" s="14"/>
      <c r="EW1378" s="14"/>
      <c r="EX1378" s="14"/>
      <c r="EY1378" s="14"/>
      <c r="EZ1378" s="14"/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/>
      <c r="FL1378" s="14"/>
      <c r="FM1378" s="14"/>
      <c r="FN1378" s="14"/>
      <c r="FO1378" s="14"/>
      <c r="FP1378" s="14"/>
      <c r="FQ1378" s="14"/>
      <c r="FR1378" s="14"/>
      <c r="FS1378" s="14"/>
      <c r="FT1378" s="14"/>
      <c r="FU1378" s="14"/>
      <c r="FV1378" s="14"/>
      <c r="FW1378" s="14"/>
      <c r="FX1378" s="14"/>
      <c r="FY1378" s="14"/>
      <c r="FZ1378" s="14"/>
      <c r="GA1378" s="14"/>
      <c r="GB1378" s="14"/>
      <c r="GC1378" s="14"/>
      <c r="GD1378" s="14"/>
      <c r="GE1378" s="14"/>
      <c r="GF1378" s="14"/>
      <c r="GG1378" s="14"/>
      <c r="GH1378" s="14"/>
      <c r="GI1378" s="14"/>
      <c r="GJ1378" s="14"/>
      <c r="GK1378" s="14"/>
      <c r="GL1378" s="14"/>
      <c r="GM1378" s="14"/>
      <c r="GN1378" s="14"/>
      <c r="GO1378" s="14"/>
      <c r="GP1378" s="14"/>
      <c r="GQ1378" s="14"/>
      <c r="GR1378" s="14"/>
      <c r="GS1378" s="14"/>
      <c r="GT1378" s="14"/>
      <c r="GU1378" s="14"/>
      <c r="GV1378" s="14"/>
      <c r="GW1378" s="14"/>
      <c r="GX1378" s="14"/>
      <c r="GY1378" s="14"/>
      <c r="GZ1378" s="14"/>
      <c r="HA1378" s="14"/>
      <c r="HB1378" s="14"/>
      <c r="HC1378" s="14"/>
      <c r="HD1378" s="14"/>
      <c r="HE1378" s="14"/>
      <c r="HF1378" s="14"/>
      <c r="HG1378" s="14"/>
      <c r="HH1378" s="14"/>
      <c r="HI1378" s="14"/>
      <c r="HJ1378" s="14"/>
      <c r="HK1378" s="14"/>
      <c r="HL1378" s="14"/>
      <c r="HM1378" s="14"/>
      <c r="HN1378" s="14"/>
      <c r="HO1378" s="14"/>
      <c r="HP1378" s="14"/>
      <c r="HQ1378" s="14"/>
      <c r="HR1378" s="14"/>
      <c r="HS1378" s="14"/>
      <c r="HT1378" s="14"/>
      <c r="HU1378" s="14"/>
      <c r="HV1378" s="14"/>
      <c r="HW1378" s="14"/>
      <c r="HX1378" s="14"/>
      <c r="HY1378" s="14"/>
    </row>
    <row r="1379" spans="1:233" ht="13.35" customHeight="1" x14ac:dyDescent="0.2">
      <c r="A1379" s="405"/>
      <c r="B1379" s="184"/>
      <c r="C1379" s="218"/>
      <c r="D1379" s="219"/>
      <c r="E1379" s="281"/>
      <c r="F1379" s="220"/>
      <c r="G1379" s="285"/>
      <c r="H1379" s="286"/>
      <c r="I1379" s="280">
        <v>20</v>
      </c>
      <c r="J1379" s="252" t="s">
        <v>861</v>
      </c>
      <c r="K1379" s="211">
        <v>1600</v>
      </c>
      <c r="L1379" s="213">
        <v>0</v>
      </c>
      <c r="M1379" s="213">
        <v>0</v>
      </c>
      <c r="N1379" s="213">
        <v>0</v>
      </c>
      <c r="O1379" s="203" t="s">
        <v>107</v>
      </c>
      <c r="P1379" s="214">
        <f t="shared" si="465"/>
        <v>0</v>
      </c>
      <c r="Q1379" s="277">
        <f t="shared" si="466"/>
        <v>0</v>
      </c>
      <c r="R1379" s="268"/>
      <c r="S1379" s="252" t="s">
        <v>34</v>
      </c>
      <c r="T1379" s="211">
        <v>1600</v>
      </c>
      <c r="U1379" s="213">
        <v>0</v>
      </c>
      <c r="V1379" s="213">
        <v>0</v>
      </c>
      <c r="W1379" s="213">
        <v>0</v>
      </c>
      <c r="X1379" s="203" t="s">
        <v>682</v>
      </c>
      <c r="Y1379" s="213">
        <f t="shared" si="471"/>
        <v>0</v>
      </c>
      <c r="Z1379" s="277">
        <f t="shared" si="468"/>
        <v>0</v>
      </c>
      <c r="AA1379" s="461"/>
      <c r="AB1379" s="485"/>
      <c r="AC1379" s="486"/>
    </row>
    <row r="1380" spans="1:233" ht="13.35" customHeight="1" x14ac:dyDescent="0.2">
      <c r="A1380" s="405"/>
      <c r="B1380" s="184"/>
      <c r="C1380" s="218"/>
      <c r="D1380" s="219"/>
      <c r="E1380" s="281"/>
      <c r="F1380" s="220"/>
      <c r="G1380" s="285"/>
      <c r="H1380" s="286"/>
      <c r="I1380" s="224">
        <v>21</v>
      </c>
      <c r="J1380" s="252" t="s">
        <v>861</v>
      </c>
      <c r="K1380" s="211">
        <v>1600</v>
      </c>
      <c r="L1380" s="213">
        <v>0</v>
      </c>
      <c r="M1380" s="213">
        <v>0</v>
      </c>
      <c r="N1380" s="213">
        <v>0</v>
      </c>
      <c r="O1380" s="213" t="s">
        <v>107</v>
      </c>
      <c r="P1380" s="214">
        <f t="shared" si="465"/>
        <v>0</v>
      </c>
      <c r="Q1380" s="284">
        <f t="shared" si="466"/>
        <v>0</v>
      </c>
      <c r="R1380" s="268"/>
      <c r="S1380" s="252" t="s">
        <v>34</v>
      </c>
      <c r="T1380" s="211">
        <v>1600</v>
      </c>
      <c r="U1380" s="213">
        <v>0</v>
      </c>
      <c r="V1380" s="213">
        <v>0</v>
      </c>
      <c r="W1380" s="213">
        <v>0</v>
      </c>
      <c r="X1380" s="213" t="s">
        <v>682</v>
      </c>
      <c r="Y1380" s="214">
        <f t="shared" si="471"/>
        <v>0</v>
      </c>
      <c r="Z1380" s="277">
        <f t="shared" si="468"/>
        <v>0</v>
      </c>
      <c r="AA1380" s="461"/>
      <c r="AB1380" s="485"/>
      <c r="AC1380" s="486"/>
    </row>
    <row r="1381" spans="1:233" ht="13.35" customHeight="1" x14ac:dyDescent="0.2">
      <c r="A1381" s="405"/>
      <c r="B1381" s="184"/>
      <c r="C1381" s="218"/>
      <c r="D1381" s="219"/>
      <c r="E1381" s="281"/>
      <c r="F1381" s="220"/>
      <c r="G1381" s="285"/>
      <c r="H1381" s="286"/>
      <c r="I1381" s="280">
        <v>22</v>
      </c>
      <c r="J1381" s="252" t="s">
        <v>860</v>
      </c>
      <c r="K1381" s="211">
        <v>1600</v>
      </c>
      <c r="L1381" s="213">
        <v>0</v>
      </c>
      <c r="M1381" s="213">
        <v>0</v>
      </c>
      <c r="N1381" s="213">
        <v>0</v>
      </c>
      <c r="O1381" s="203" t="s">
        <v>107</v>
      </c>
      <c r="P1381" s="214">
        <f t="shared" si="465"/>
        <v>0</v>
      </c>
      <c r="Q1381" s="277">
        <f t="shared" si="466"/>
        <v>0</v>
      </c>
      <c r="R1381" s="268"/>
      <c r="S1381" s="252" t="s">
        <v>34</v>
      </c>
      <c r="T1381" s="211">
        <v>1600</v>
      </c>
      <c r="U1381" s="213">
        <v>0</v>
      </c>
      <c r="V1381" s="213">
        <v>0</v>
      </c>
      <c r="W1381" s="213">
        <v>0</v>
      </c>
      <c r="X1381" s="203" t="s">
        <v>682</v>
      </c>
      <c r="Y1381" s="214">
        <f t="shared" si="471"/>
        <v>0</v>
      </c>
      <c r="Z1381" s="277">
        <f t="shared" si="468"/>
        <v>0</v>
      </c>
      <c r="AA1381" s="461"/>
      <c r="AB1381" s="485"/>
      <c r="AC1381" s="486"/>
    </row>
    <row r="1382" spans="1:233" ht="13.35" customHeight="1" x14ac:dyDescent="0.2">
      <c r="A1382" s="405"/>
      <c r="B1382" s="184"/>
      <c r="C1382" s="218"/>
      <c r="D1382" s="219"/>
      <c r="E1382" s="281"/>
      <c r="F1382" s="220"/>
      <c r="G1382" s="285"/>
      <c r="H1382" s="286"/>
      <c r="I1382" s="224">
        <v>23</v>
      </c>
      <c r="J1382" s="252" t="s">
        <v>859</v>
      </c>
      <c r="K1382" s="211">
        <v>1600</v>
      </c>
      <c r="L1382" s="213">
        <v>0</v>
      </c>
      <c r="M1382" s="213">
        <v>0</v>
      </c>
      <c r="N1382" s="213">
        <v>0</v>
      </c>
      <c r="O1382" s="213" t="s">
        <v>107</v>
      </c>
      <c r="P1382" s="214">
        <f t="shared" si="465"/>
        <v>0</v>
      </c>
      <c r="Q1382" s="284">
        <f t="shared" si="466"/>
        <v>0</v>
      </c>
      <c r="R1382" s="268"/>
      <c r="S1382" s="252" t="s">
        <v>34</v>
      </c>
      <c r="T1382" s="211">
        <v>1600</v>
      </c>
      <c r="U1382" s="213">
        <v>0</v>
      </c>
      <c r="V1382" s="213">
        <v>0</v>
      </c>
      <c r="W1382" s="213">
        <v>0</v>
      </c>
      <c r="X1382" s="213" t="s">
        <v>682</v>
      </c>
      <c r="Y1382" s="214">
        <f t="shared" si="471"/>
        <v>0</v>
      </c>
      <c r="Z1382" s="277">
        <f t="shared" si="468"/>
        <v>0</v>
      </c>
      <c r="AA1382" s="461"/>
      <c r="AB1382" s="485"/>
      <c r="AC1382" s="486"/>
    </row>
    <row r="1383" spans="1:233" ht="12.75" customHeight="1" thickBot="1" x14ac:dyDescent="0.25">
      <c r="A1383" s="406"/>
      <c r="B1383" s="185"/>
      <c r="C1383" s="228"/>
      <c r="D1383" s="229"/>
      <c r="E1383" s="287"/>
      <c r="F1383" s="255"/>
      <c r="G1383" s="288"/>
      <c r="H1383" s="289"/>
      <c r="I1383" s="233">
        <v>24</v>
      </c>
      <c r="J1383" s="257" t="s">
        <v>859</v>
      </c>
      <c r="K1383" s="235">
        <v>1600</v>
      </c>
      <c r="L1383" s="237">
        <v>0</v>
      </c>
      <c r="M1383" s="237">
        <v>0</v>
      </c>
      <c r="N1383" s="237">
        <v>0</v>
      </c>
      <c r="O1383" s="237" t="s">
        <v>107</v>
      </c>
      <c r="P1383" s="238">
        <f t="shared" si="465"/>
        <v>0</v>
      </c>
      <c r="Q1383" s="239">
        <f t="shared" si="466"/>
        <v>0</v>
      </c>
      <c r="R1383" s="269"/>
      <c r="S1383" s="257" t="s">
        <v>34</v>
      </c>
      <c r="T1383" s="235">
        <v>1600</v>
      </c>
      <c r="U1383" s="237">
        <v>0</v>
      </c>
      <c r="V1383" s="237">
        <v>0</v>
      </c>
      <c r="W1383" s="237">
        <v>0</v>
      </c>
      <c r="X1383" s="237" t="s">
        <v>682</v>
      </c>
      <c r="Y1383" s="238">
        <f t="shared" si="471"/>
        <v>0</v>
      </c>
      <c r="Z1383" s="239">
        <f t="shared" si="468"/>
        <v>0</v>
      </c>
      <c r="AA1383" s="462"/>
      <c r="AB1383" s="485"/>
      <c r="AC1383" s="486"/>
    </row>
    <row r="1384" spans="1:233" s="273" customFormat="1" ht="12.75" customHeight="1" thickBot="1" x14ac:dyDescent="0.25">
      <c r="A1384" s="456" t="s">
        <v>864</v>
      </c>
      <c r="B1384" s="186">
        <v>44866</v>
      </c>
      <c r="C1384" s="270">
        <v>0.625</v>
      </c>
      <c r="D1384" s="188">
        <v>2</v>
      </c>
      <c r="E1384" s="189">
        <f t="shared" ref="E1384" si="476">(MAX(L1384:N1384))/K1384/1.44</f>
        <v>5.4444444444444448E-2</v>
      </c>
      <c r="F1384" s="190">
        <f t="shared" ref="F1384" si="477">(MAX(U1384:W1384))/T1384/1.44</f>
        <v>0.16055555555555556</v>
      </c>
      <c r="G1384" s="271" t="s">
        <v>27</v>
      </c>
      <c r="H1384" s="272" t="s">
        <v>28</v>
      </c>
      <c r="I1384" s="272">
        <v>20001</v>
      </c>
      <c r="J1384" s="194" t="s">
        <v>29</v>
      </c>
      <c r="K1384" s="201">
        <v>1250</v>
      </c>
      <c r="L1384" s="249">
        <f>SUM(L1385:L1404)</f>
        <v>98</v>
      </c>
      <c r="M1384" s="249">
        <f t="shared" ref="M1384" si="478">SUM(M1385:M1404)</f>
        <v>98</v>
      </c>
      <c r="N1384" s="249">
        <f t="shared" ref="N1384" si="479">SUM(N1385:N1404)</f>
        <v>90</v>
      </c>
      <c r="O1384" s="203" t="s">
        <v>882</v>
      </c>
      <c r="P1384" s="249">
        <f t="shared" si="465"/>
        <v>95.333333333333329</v>
      </c>
      <c r="Q1384" s="199">
        <f t="shared" si="466"/>
        <v>5.0137706666666663E-2</v>
      </c>
      <c r="R1384" s="250" t="s">
        <v>31</v>
      </c>
      <c r="S1384" s="200" t="s">
        <v>36</v>
      </c>
      <c r="T1384" s="201">
        <v>1250</v>
      </c>
      <c r="U1384" s="249">
        <f>SUM(U1385:U1404)</f>
        <v>253</v>
      </c>
      <c r="V1384" s="249">
        <f t="shared" ref="V1384" si="480">SUM(V1385:V1404)</f>
        <v>280</v>
      </c>
      <c r="W1384" s="249">
        <f t="shared" ref="W1384" si="481">SUM(W1385:W1404)</f>
        <v>289</v>
      </c>
      <c r="X1384" s="203" t="s">
        <v>883</v>
      </c>
      <c r="Y1384" s="249">
        <f t="shared" si="471"/>
        <v>274</v>
      </c>
      <c r="Z1384" s="199">
        <f t="shared" si="468"/>
        <v>0.14410207999999999</v>
      </c>
      <c r="AA1384" s="463" t="s">
        <v>31</v>
      </c>
      <c r="AB1384" s="485">
        <f t="shared" ref="AB1384" si="482">Q1384+Z1384</f>
        <v>0.19423978666666666</v>
      </c>
      <c r="AC1384" s="486">
        <f t="shared" si="470"/>
        <v>1007.2002666666667</v>
      </c>
      <c r="AD1384" s="14"/>
      <c r="AE1384" s="14"/>
      <c r="AF1384" s="14"/>
      <c r="AG1384" s="14"/>
      <c r="AH1384" s="14"/>
      <c r="AI1384" s="14"/>
      <c r="AJ1384" s="12"/>
      <c r="AK1384" s="13"/>
      <c r="AL1384" s="14"/>
      <c r="AM1384" s="14"/>
      <c r="AN1384" s="14"/>
      <c r="AO1384" s="14"/>
      <c r="AP1384" s="14"/>
      <c r="AQ1384" s="14"/>
      <c r="AR1384" s="12"/>
      <c r="AS1384" s="13"/>
      <c r="AT1384" s="14"/>
      <c r="AU1384" s="14"/>
      <c r="AV1384" s="14"/>
      <c r="AW1384" s="14"/>
      <c r="AX1384" s="14"/>
      <c r="AY1384" s="14"/>
      <c r="AZ1384" s="12"/>
      <c r="BA1384" s="13"/>
      <c r="BB1384" s="14"/>
      <c r="BC1384" s="14"/>
      <c r="BD1384" s="14"/>
      <c r="BE1384" s="14"/>
      <c r="BF1384" s="14"/>
      <c r="BG1384" s="14"/>
      <c r="BH1384" s="12"/>
      <c r="BI1384" s="13"/>
      <c r="BJ1384" s="14"/>
      <c r="BK1384" s="14"/>
      <c r="BL1384" s="14"/>
      <c r="BM1384" s="14"/>
      <c r="BN1384" s="14"/>
      <c r="BO1384" s="14"/>
      <c r="BP1384" s="12"/>
      <c r="BQ1384" s="13"/>
      <c r="BR1384" s="14"/>
      <c r="BS1384" s="14"/>
      <c r="BT1384" s="14"/>
      <c r="BU1384" s="14"/>
      <c r="BV1384" s="14"/>
      <c r="BW1384" s="14"/>
      <c r="BX1384" s="12"/>
      <c r="BY1384" s="13"/>
      <c r="BZ1384" s="14"/>
      <c r="CA1384" s="14"/>
      <c r="CB1384" s="14"/>
      <c r="CC1384" s="14"/>
      <c r="CD1384" s="14"/>
      <c r="CE1384" s="14"/>
      <c r="CF1384" s="12"/>
      <c r="CG1384" s="13"/>
      <c r="CH1384" s="14"/>
      <c r="CI1384" s="14"/>
      <c r="CJ1384" s="14"/>
      <c r="CK1384" s="14"/>
      <c r="CL1384" s="14"/>
      <c r="CM1384" s="14"/>
      <c r="CN1384" s="12"/>
      <c r="CO1384" s="13"/>
      <c r="CP1384" s="14"/>
      <c r="CQ1384" s="14"/>
      <c r="CR1384" s="14"/>
      <c r="CS1384" s="14"/>
      <c r="CT1384" s="14"/>
      <c r="CU1384" s="14"/>
      <c r="CV1384" s="12"/>
      <c r="CW1384" s="13"/>
      <c r="CX1384" s="14"/>
      <c r="CY1384" s="14"/>
      <c r="CZ1384" s="14"/>
      <c r="DA1384" s="14"/>
      <c r="DB1384" s="14"/>
      <c r="DC1384" s="14"/>
      <c r="DD1384" s="12"/>
      <c r="DE1384" s="13"/>
      <c r="DF1384" s="14"/>
      <c r="DG1384" s="14"/>
      <c r="DH1384" s="14"/>
      <c r="DI1384" s="14"/>
      <c r="DJ1384" s="14"/>
      <c r="DK1384" s="14"/>
      <c r="DL1384" s="12"/>
      <c r="DM1384" s="13"/>
      <c r="DN1384" s="14"/>
      <c r="DO1384" s="14"/>
      <c r="DP1384" s="14"/>
      <c r="DQ1384" s="14"/>
      <c r="DR1384" s="14"/>
      <c r="DS1384" s="14"/>
      <c r="DT1384" s="12"/>
      <c r="DU1384" s="13"/>
      <c r="DV1384" s="14"/>
      <c r="DW1384" s="14"/>
      <c r="DX1384" s="14"/>
      <c r="DY1384" s="14"/>
      <c r="DZ1384" s="14"/>
      <c r="EA1384" s="14"/>
      <c r="EB1384" s="12"/>
      <c r="EC1384" s="13"/>
      <c r="ED1384" s="14"/>
      <c r="EE1384" s="14"/>
      <c r="EF1384" s="14"/>
      <c r="EG1384" s="14"/>
      <c r="EH1384" s="14"/>
      <c r="EI1384" s="13"/>
      <c r="EJ1384" s="13"/>
      <c r="EK1384" s="13"/>
      <c r="EL1384" s="13"/>
      <c r="EM1384" s="13"/>
      <c r="EN1384" s="13"/>
      <c r="EO1384" s="13"/>
      <c r="EP1384" s="13"/>
      <c r="EQ1384" s="13"/>
      <c r="ER1384" s="13"/>
      <c r="ES1384" s="13"/>
      <c r="ET1384" s="13"/>
      <c r="EU1384" s="13"/>
      <c r="EV1384" s="13"/>
      <c r="EW1384" s="13"/>
      <c r="EX1384" s="13"/>
      <c r="EY1384" s="13"/>
      <c r="EZ1384" s="13"/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/>
      <c r="FL1384" s="13"/>
      <c r="FM1384" s="13"/>
      <c r="FN1384" s="13"/>
      <c r="FO1384" s="13"/>
      <c r="FP1384" s="13"/>
      <c r="FQ1384" s="13"/>
      <c r="FR1384" s="13"/>
      <c r="FS1384" s="13"/>
      <c r="FT1384" s="13"/>
      <c r="FU1384" s="13"/>
      <c r="FV1384" s="13"/>
      <c r="FW1384" s="13"/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/>
      <c r="GH1384" s="13"/>
      <c r="GI1384" s="13"/>
      <c r="GJ1384" s="13"/>
      <c r="GK1384" s="13"/>
      <c r="GL1384" s="13"/>
      <c r="GM1384" s="13"/>
      <c r="GN1384" s="13"/>
      <c r="GO1384" s="13"/>
      <c r="GP1384" s="13"/>
      <c r="GQ1384" s="13"/>
      <c r="GR1384" s="13"/>
      <c r="GS1384" s="13"/>
      <c r="GT1384" s="13"/>
      <c r="GU1384" s="13"/>
      <c r="GV1384" s="13"/>
      <c r="GW1384" s="13"/>
      <c r="GX1384" s="13"/>
      <c r="GY1384" s="13"/>
      <c r="GZ1384" s="13"/>
      <c r="HA1384" s="13"/>
      <c r="HB1384" s="13"/>
      <c r="HC1384" s="13"/>
      <c r="HD1384" s="13"/>
      <c r="HE1384" s="13"/>
      <c r="HF1384" s="13"/>
      <c r="HG1384" s="13"/>
      <c r="HH1384" s="13"/>
      <c r="HI1384" s="13"/>
      <c r="HJ1384" s="13"/>
      <c r="HK1384" s="13"/>
      <c r="HL1384" s="13"/>
      <c r="HM1384" s="13"/>
      <c r="HN1384" s="13"/>
      <c r="HO1384" s="13"/>
      <c r="HP1384" s="13"/>
      <c r="HQ1384" s="13"/>
      <c r="HR1384" s="13"/>
      <c r="HS1384" s="13"/>
      <c r="HT1384" s="13"/>
      <c r="HU1384" s="13"/>
      <c r="HV1384" s="13"/>
      <c r="HW1384" s="13"/>
      <c r="HX1384" s="13"/>
      <c r="HY1384" s="13"/>
    </row>
    <row r="1385" spans="1:233" s="14" customFormat="1" ht="12" customHeight="1" x14ac:dyDescent="0.2">
      <c r="A1385" s="405"/>
      <c r="B1385" s="204"/>
      <c r="C1385" s="205"/>
      <c r="D1385" s="219"/>
      <c r="E1385" s="274"/>
      <c r="F1385" s="275"/>
      <c r="G1385" s="221"/>
      <c r="H1385" s="224"/>
      <c r="I1385" s="224">
        <v>1</v>
      </c>
      <c r="J1385" s="252" t="s">
        <v>865</v>
      </c>
      <c r="K1385" s="211">
        <v>1250</v>
      </c>
      <c r="L1385" s="213">
        <v>25</v>
      </c>
      <c r="M1385" s="213">
        <v>23</v>
      </c>
      <c r="N1385" s="213">
        <v>19</v>
      </c>
      <c r="O1385" s="213" t="s">
        <v>882</v>
      </c>
      <c r="P1385" s="214">
        <f t="shared" si="465"/>
        <v>22.333333333333332</v>
      </c>
      <c r="Q1385" s="277">
        <f t="shared" si="466"/>
        <v>1.1745546666666665E-2</v>
      </c>
      <c r="R1385" s="278"/>
      <c r="S1385" s="252" t="s">
        <v>874</v>
      </c>
      <c r="T1385" s="211">
        <v>1250</v>
      </c>
      <c r="U1385" s="213">
        <v>13</v>
      </c>
      <c r="V1385" s="213">
        <v>13</v>
      </c>
      <c r="W1385" s="213">
        <v>12</v>
      </c>
      <c r="X1385" s="213" t="s">
        <v>883</v>
      </c>
      <c r="Y1385" s="214">
        <f t="shared" si="471"/>
        <v>12.666666666666666</v>
      </c>
      <c r="Z1385" s="277">
        <f t="shared" si="468"/>
        <v>6.6616533333333323E-3</v>
      </c>
      <c r="AA1385" s="461"/>
      <c r="AB1385" s="485"/>
      <c r="AC1385" s="486"/>
      <c r="AJ1385" s="12"/>
      <c r="AR1385" s="12"/>
      <c r="AZ1385" s="12"/>
      <c r="BH1385" s="12"/>
      <c r="BP1385" s="12"/>
      <c r="BX1385" s="12"/>
      <c r="CF1385" s="12"/>
      <c r="CN1385" s="12"/>
      <c r="CV1385" s="12"/>
      <c r="DD1385" s="12"/>
      <c r="DL1385" s="12"/>
      <c r="DT1385" s="12"/>
      <c r="EB1385" s="12"/>
    </row>
    <row r="1386" spans="1:233" s="14" customFormat="1" ht="13.35" customHeight="1" x14ac:dyDescent="0.2">
      <c r="A1386" s="405"/>
      <c r="B1386" s="184"/>
      <c r="C1386" s="218"/>
      <c r="D1386" s="219"/>
      <c r="F1386" s="279"/>
      <c r="G1386" s="221"/>
      <c r="H1386" s="224"/>
      <c r="I1386" s="280">
        <v>2</v>
      </c>
      <c r="J1386" s="252" t="s">
        <v>865</v>
      </c>
      <c r="K1386" s="211">
        <v>1250</v>
      </c>
      <c r="L1386" s="213">
        <v>25</v>
      </c>
      <c r="M1386" s="213">
        <v>23</v>
      </c>
      <c r="N1386" s="213">
        <v>19</v>
      </c>
      <c r="O1386" s="203" t="s">
        <v>882</v>
      </c>
      <c r="P1386" s="214">
        <f t="shared" si="465"/>
        <v>22.333333333333332</v>
      </c>
      <c r="Q1386" s="277">
        <f t="shared" si="466"/>
        <v>1.1745546666666665E-2</v>
      </c>
      <c r="R1386" s="278"/>
      <c r="S1386" s="252" t="s">
        <v>878</v>
      </c>
      <c r="T1386" s="211">
        <v>1250</v>
      </c>
      <c r="U1386" s="213">
        <v>6</v>
      </c>
      <c r="V1386" s="213">
        <v>8</v>
      </c>
      <c r="W1386" s="213">
        <v>8</v>
      </c>
      <c r="X1386" s="203" t="s">
        <v>883</v>
      </c>
      <c r="Y1386" s="214">
        <f t="shared" si="471"/>
        <v>7.333333333333333</v>
      </c>
      <c r="Z1386" s="277">
        <f t="shared" si="468"/>
        <v>3.8567466666666662E-3</v>
      </c>
      <c r="AA1386" s="461"/>
      <c r="AB1386" s="302"/>
      <c r="AC1386" s="486"/>
      <c r="AJ1386" s="225"/>
      <c r="AR1386" s="225"/>
      <c r="AZ1386" s="225"/>
      <c r="BH1386" s="225"/>
      <c r="BP1386" s="225"/>
      <c r="BX1386" s="225"/>
      <c r="CF1386" s="225"/>
      <c r="CN1386" s="225"/>
      <c r="CV1386" s="225"/>
      <c r="DD1386" s="225"/>
      <c r="DL1386" s="225"/>
      <c r="DT1386" s="225"/>
      <c r="EB1386" s="225"/>
    </row>
    <row r="1387" spans="1:233" s="14" customFormat="1" ht="12.75" customHeight="1" x14ac:dyDescent="0.2">
      <c r="A1387" s="405"/>
      <c r="B1387" s="184"/>
      <c r="C1387" s="218"/>
      <c r="D1387" s="219"/>
      <c r="E1387" s="281"/>
      <c r="F1387" s="220"/>
      <c r="G1387" s="221"/>
      <c r="H1387" s="224"/>
      <c r="I1387" s="224">
        <v>3</v>
      </c>
      <c r="J1387" s="252" t="s">
        <v>866</v>
      </c>
      <c r="K1387" s="211">
        <v>1250</v>
      </c>
      <c r="L1387" s="213">
        <v>0</v>
      </c>
      <c r="M1387" s="213">
        <v>0</v>
      </c>
      <c r="N1387" s="213">
        <v>0</v>
      </c>
      <c r="O1387" s="213" t="s">
        <v>882</v>
      </c>
      <c r="P1387" s="214">
        <f t="shared" si="465"/>
        <v>0</v>
      </c>
      <c r="Q1387" s="277">
        <f t="shared" si="466"/>
        <v>0</v>
      </c>
      <c r="R1387" s="278"/>
      <c r="S1387" s="252" t="s">
        <v>774</v>
      </c>
      <c r="T1387" s="211">
        <v>1250</v>
      </c>
      <c r="U1387" s="213">
        <v>39</v>
      </c>
      <c r="V1387" s="213">
        <v>33</v>
      </c>
      <c r="W1387" s="213">
        <v>37</v>
      </c>
      <c r="X1387" s="213" t="s">
        <v>883</v>
      </c>
      <c r="Y1387" s="214">
        <f t="shared" si="471"/>
        <v>36.333333333333336</v>
      </c>
      <c r="Z1387" s="277">
        <f t="shared" si="468"/>
        <v>1.9108426666666668E-2</v>
      </c>
      <c r="AA1387" s="461"/>
      <c r="AB1387" s="302"/>
      <c r="AC1387" s="486"/>
      <c r="AJ1387" s="225"/>
      <c r="AR1387" s="225"/>
      <c r="AZ1387" s="225"/>
      <c r="BH1387" s="225"/>
      <c r="BP1387" s="225"/>
      <c r="BX1387" s="225"/>
      <c r="CF1387" s="225"/>
      <c r="CN1387" s="225"/>
      <c r="CV1387" s="225"/>
      <c r="DD1387" s="225"/>
      <c r="DL1387" s="225"/>
      <c r="DT1387" s="225"/>
      <c r="EB1387" s="225"/>
    </row>
    <row r="1388" spans="1:233" s="14" customFormat="1" ht="13.35" customHeight="1" x14ac:dyDescent="0.2">
      <c r="A1388" s="405"/>
      <c r="B1388" s="184"/>
      <c r="C1388" s="218"/>
      <c r="D1388" s="219"/>
      <c r="E1388" s="281"/>
      <c r="F1388" s="220"/>
      <c r="G1388" s="221"/>
      <c r="H1388" s="224"/>
      <c r="I1388" s="280">
        <v>4</v>
      </c>
      <c r="J1388" s="252" t="s">
        <v>866</v>
      </c>
      <c r="K1388" s="211">
        <v>1250</v>
      </c>
      <c r="L1388" s="213">
        <v>0</v>
      </c>
      <c r="M1388" s="213">
        <v>0</v>
      </c>
      <c r="N1388" s="213">
        <v>0</v>
      </c>
      <c r="O1388" s="203" t="s">
        <v>882</v>
      </c>
      <c r="P1388" s="214">
        <f t="shared" si="465"/>
        <v>0</v>
      </c>
      <c r="Q1388" s="277">
        <f t="shared" si="466"/>
        <v>0</v>
      </c>
      <c r="R1388" s="278"/>
      <c r="S1388" s="252" t="s">
        <v>871</v>
      </c>
      <c r="T1388" s="211">
        <v>1250</v>
      </c>
      <c r="U1388" s="213">
        <v>14</v>
      </c>
      <c r="V1388" s="213">
        <v>21</v>
      </c>
      <c r="W1388" s="213">
        <v>25</v>
      </c>
      <c r="X1388" s="203" t="s">
        <v>883</v>
      </c>
      <c r="Y1388" s="214">
        <f t="shared" si="471"/>
        <v>20</v>
      </c>
      <c r="Z1388" s="277">
        <f t="shared" si="468"/>
        <v>1.0518399999999999E-2</v>
      </c>
      <c r="AA1388" s="461"/>
      <c r="AB1388" s="302"/>
      <c r="AC1388" s="486"/>
      <c r="AJ1388" s="225"/>
      <c r="AR1388" s="225"/>
      <c r="AZ1388" s="225"/>
      <c r="BH1388" s="225"/>
      <c r="BP1388" s="225"/>
      <c r="BX1388" s="225"/>
      <c r="CF1388" s="225"/>
      <c r="CN1388" s="225"/>
      <c r="CV1388" s="225"/>
      <c r="DD1388" s="225"/>
      <c r="DL1388" s="225"/>
      <c r="DT1388" s="225"/>
      <c r="EB1388" s="225"/>
    </row>
    <row r="1389" spans="1:233" s="242" customFormat="1" ht="13.35" customHeight="1" thickBot="1" x14ac:dyDescent="0.25">
      <c r="A1389" s="405"/>
      <c r="B1389" s="183"/>
      <c r="C1389" s="218"/>
      <c r="D1389" s="219"/>
      <c r="E1389" s="281"/>
      <c r="F1389" s="220"/>
      <c r="G1389" s="208"/>
      <c r="H1389" s="209"/>
      <c r="I1389" s="224">
        <v>5</v>
      </c>
      <c r="J1389" s="252" t="s">
        <v>867</v>
      </c>
      <c r="K1389" s="211">
        <v>1250</v>
      </c>
      <c r="L1389" s="282">
        <v>13</v>
      </c>
      <c r="M1389" s="282">
        <v>18</v>
      </c>
      <c r="N1389" s="282">
        <v>21</v>
      </c>
      <c r="O1389" s="213" t="s">
        <v>882</v>
      </c>
      <c r="P1389" s="283">
        <f t="shared" si="465"/>
        <v>17.333333333333332</v>
      </c>
      <c r="Q1389" s="284">
        <f t="shared" si="466"/>
        <v>9.1159466666666661E-3</v>
      </c>
      <c r="R1389" s="215"/>
      <c r="S1389" s="252" t="s">
        <v>871</v>
      </c>
      <c r="T1389" s="211">
        <v>1250</v>
      </c>
      <c r="U1389" s="213">
        <v>14</v>
      </c>
      <c r="V1389" s="213">
        <v>21</v>
      </c>
      <c r="W1389" s="213">
        <v>25</v>
      </c>
      <c r="X1389" s="213" t="s">
        <v>883</v>
      </c>
      <c r="Y1389" s="283">
        <f t="shared" si="471"/>
        <v>20</v>
      </c>
      <c r="Z1389" s="284">
        <f t="shared" si="468"/>
        <v>1.0518399999999999E-2</v>
      </c>
      <c r="AA1389" s="464"/>
      <c r="AB1389" s="485"/>
      <c r="AC1389" s="486"/>
      <c r="AD1389" s="14"/>
      <c r="AE1389" s="14"/>
      <c r="AF1389" s="14"/>
      <c r="AG1389" s="14"/>
      <c r="AH1389" s="14"/>
      <c r="AI1389" s="14"/>
      <c r="AJ1389" s="12"/>
      <c r="AK1389" s="14"/>
      <c r="AL1389" s="14"/>
      <c r="AM1389" s="14"/>
      <c r="AN1389" s="14"/>
      <c r="AO1389" s="14"/>
      <c r="AP1389" s="14"/>
      <c r="AQ1389" s="14"/>
      <c r="AR1389" s="12"/>
      <c r="AS1389" s="14"/>
      <c r="AT1389" s="14"/>
      <c r="AU1389" s="14"/>
      <c r="AV1389" s="14"/>
      <c r="AW1389" s="14"/>
      <c r="AX1389" s="14"/>
      <c r="AY1389" s="14"/>
      <c r="AZ1389" s="12"/>
      <c r="BA1389" s="14"/>
      <c r="BB1389" s="14"/>
      <c r="BC1389" s="14"/>
      <c r="BD1389" s="14"/>
      <c r="BE1389" s="14"/>
      <c r="BF1389" s="14"/>
      <c r="BG1389" s="14"/>
      <c r="BH1389" s="12"/>
      <c r="BI1389" s="14"/>
      <c r="BJ1389" s="14"/>
      <c r="BK1389" s="14"/>
      <c r="BL1389" s="14"/>
      <c r="BM1389" s="14"/>
      <c r="BN1389" s="14"/>
      <c r="BO1389" s="14"/>
      <c r="BP1389" s="12"/>
      <c r="BQ1389" s="14"/>
      <c r="BR1389" s="14"/>
      <c r="BS1389" s="14"/>
      <c r="BT1389" s="14"/>
      <c r="BU1389" s="14"/>
      <c r="BV1389" s="14"/>
      <c r="BW1389" s="14"/>
      <c r="BX1389" s="12"/>
      <c r="BY1389" s="14"/>
      <c r="BZ1389" s="14"/>
      <c r="CA1389" s="14"/>
      <c r="CB1389" s="14"/>
      <c r="CC1389" s="14"/>
      <c r="CD1389" s="14"/>
      <c r="CE1389" s="14"/>
      <c r="CF1389" s="12"/>
      <c r="CG1389" s="14"/>
      <c r="CH1389" s="14"/>
      <c r="CI1389" s="14"/>
      <c r="CJ1389" s="14"/>
      <c r="CK1389" s="14"/>
      <c r="CL1389" s="14"/>
      <c r="CM1389" s="14"/>
      <c r="CN1389" s="12"/>
      <c r="CO1389" s="14"/>
      <c r="CP1389" s="14"/>
      <c r="CQ1389" s="14"/>
      <c r="CR1389" s="14"/>
      <c r="CS1389" s="14"/>
      <c r="CT1389" s="14"/>
      <c r="CU1389" s="14"/>
      <c r="CV1389" s="12"/>
      <c r="CW1389" s="14"/>
      <c r="CX1389" s="14"/>
      <c r="CY1389" s="14"/>
      <c r="CZ1389" s="14"/>
      <c r="DA1389" s="14"/>
      <c r="DB1389" s="14"/>
      <c r="DC1389" s="14"/>
      <c r="DD1389" s="12"/>
      <c r="DE1389" s="14"/>
      <c r="DF1389" s="14"/>
      <c r="DG1389" s="14"/>
      <c r="DH1389" s="14"/>
      <c r="DI1389" s="14"/>
      <c r="DJ1389" s="14"/>
      <c r="DK1389" s="14"/>
      <c r="DL1389" s="12"/>
      <c r="DM1389" s="14"/>
      <c r="DN1389" s="14"/>
      <c r="DO1389" s="14"/>
      <c r="DP1389" s="14"/>
      <c r="DQ1389" s="14"/>
      <c r="DR1389" s="14"/>
      <c r="DS1389" s="14"/>
      <c r="DT1389" s="12"/>
      <c r="DU1389" s="14"/>
      <c r="DV1389" s="14"/>
      <c r="DW1389" s="14"/>
      <c r="DX1389" s="14"/>
      <c r="DY1389" s="14"/>
      <c r="DZ1389" s="14"/>
      <c r="EA1389" s="14"/>
      <c r="EB1389" s="12"/>
      <c r="EC1389" s="14"/>
      <c r="ED1389" s="14"/>
      <c r="EE1389" s="14"/>
      <c r="EF1389" s="14"/>
      <c r="EG1389" s="14"/>
      <c r="EH1389" s="14"/>
      <c r="EI1389" s="14"/>
      <c r="EJ1389" s="14"/>
      <c r="EK1389" s="14"/>
      <c r="EL1389" s="14"/>
      <c r="EM1389" s="14"/>
      <c r="EN1389" s="14"/>
      <c r="EO1389" s="14"/>
      <c r="EP1389" s="14"/>
      <c r="EQ1389" s="14"/>
      <c r="ER1389" s="14"/>
      <c r="ES1389" s="14"/>
      <c r="ET1389" s="14"/>
      <c r="EU1389" s="14"/>
      <c r="EV1389" s="14"/>
      <c r="EW1389" s="14"/>
      <c r="EX1389" s="14"/>
      <c r="EY1389" s="14"/>
      <c r="EZ1389" s="14"/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/>
      <c r="FL1389" s="14"/>
      <c r="FM1389" s="14"/>
      <c r="FN1389" s="14"/>
      <c r="FO1389" s="14"/>
      <c r="FP1389" s="14"/>
      <c r="FQ1389" s="14"/>
      <c r="FR1389" s="14"/>
      <c r="FS1389" s="14"/>
      <c r="FT1389" s="14"/>
      <c r="FU1389" s="14"/>
      <c r="FV1389" s="14"/>
      <c r="FW1389" s="14"/>
      <c r="FX1389" s="14"/>
      <c r="FY1389" s="14"/>
      <c r="FZ1389" s="14"/>
      <c r="GA1389" s="14"/>
      <c r="GB1389" s="14"/>
      <c r="GC1389" s="14"/>
      <c r="GD1389" s="14"/>
      <c r="GE1389" s="14"/>
      <c r="GF1389" s="14"/>
      <c r="GG1389" s="14"/>
      <c r="GH1389" s="14"/>
      <c r="GI1389" s="14"/>
      <c r="GJ1389" s="14"/>
      <c r="GK1389" s="14"/>
      <c r="GL1389" s="14"/>
      <c r="GM1389" s="14"/>
      <c r="GN1389" s="14"/>
      <c r="GO1389" s="14"/>
      <c r="GP1389" s="14"/>
      <c r="GQ1389" s="14"/>
      <c r="GR1389" s="14"/>
      <c r="GS1389" s="14"/>
      <c r="GT1389" s="14"/>
      <c r="GU1389" s="14"/>
      <c r="GV1389" s="14"/>
      <c r="GW1389" s="14"/>
      <c r="GX1389" s="14"/>
      <c r="GY1389" s="14"/>
      <c r="GZ1389" s="14"/>
      <c r="HA1389" s="14"/>
      <c r="HB1389" s="14"/>
      <c r="HC1389" s="14"/>
      <c r="HD1389" s="14"/>
      <c r="HE1389" s="14"/>
      <c r="HF1389" s="14"/>
      <c r="HG1389" s="14"/>
      <c r="HH1389" s="14"/>
      <c r="HI1389" s="14"/>
      <c r="HJ1389" s="14"/>
      <c r="HK1389" s="14"/>
      <c r="HL1389" s="14"/>
      <c r="HM1389" s="14"/>
      <c r="HN1389" s="14"/>
      <c r="HO1389" s="14"/>
      <c r="HP1389" s="14"/>
      <c r="HQ1389" s="14"/>
      <c r="HR1389" s="14"/>
      <c r="HS1389" s="14"/>
      <c r="HT1389" s="14"/>
      <c r="HU1389" s="14"/>
      <c r="HV1389" s="14"/>
      <c r="HW1389" s="14"/>
      <c r="HX1389" s="14"/>
      <c r="HY1389" s="14"/>
    </row>
    <row r="1390" spans="1:233" ht="13.35" customHeight="1" x14ac:dyDescent="0.2">
      <c r="A1390" s="405"/>
      <c r="B1390" s="184"/>
      <c r="C1390" s="218"/>
      <c r="D1390" s="219"/>
      <c r="E1390" s="281"/>
      <c r="F1390" s="220"/>
      <c r="G1390" s="285"/>
      <c r="H1390" s="286"/>
      <c r="I1390" s="280">
        <v>6</v>
      </c>
      <c r="J1390" s="252" t="s">
        <v>868</v>
      </c>
      <c r="K1390" s="211">
        <v>1250</v>
      </c>
      <c r="L1390" s="282">
        <v>0</v>
      </c>
      <c r="M1390" s="282">
        <v>0</v>
      </c>
      <c r="N1390" s="282">
        <v>0</v>
      </c>
      <c r="O1390" s="203" t="s">
        <v>882</v>
      </c>
      <c r="P1390" s="214">
        <f t="shared" si="465"/>
        <v>0</v>
      </c>
      <c r="Q1390" s="277">
        <f t="shared" si="466"/>
        <v>0</v>
      </c>
      <c r="R1390" s="268"/>
      <c r="S1390" s="252" t="s">
        <v>872</v>
      </c>
      <c r="T1390" s="211">
        <v>1250</v>
      </c>
      <c r="U1390" s="282">
        <v>11</v>
      </c>
      <c r="V1390" s="282">
        <v>13</v>
      </c>
      <c r="W1390" s="282">
        <v>14</v>
      </c>
      <c r="X1390" s="203" t="s">
        <v>883</v>
      </c>
      <c r="Y1390" s="214">
        <f t="shared" si="471"/>
        <v>12.666666666666666</v>
      </c>
      <c r="Z1390" s="277">
        <f t="shared" si="468"/>
        <v>6.6616533333333323E-3</v>
      </c>
      <c r="AA1390" s="461"/>
      <c r="AB1390" s="485"/>
      <c r="AC1390" s="486"/>
    </row>
    <row r="1391" spans="1:233" s="242" customFormat="1" ht="13.35" customHeight="1" thickBot="1" x14ac:dyDescent="0.25">
      <c r="A1391" s="405"/>
      <c r="B1391" s="183"/>
      <c r="C1391" s="218"/>
      <c r="D1391" s="219"/>
      <c r="E1391" s="281"/>
      <c r="F1391" s="220"/>
      <c r="G1391" s="208"/>
      <c r="H1391" s="209"/>
      <c r="I1391" s="224">
        <v>7</v>
      </c>
      <c r="J1391" s="252" t="s">
        <v>869</v>
      </c>
      <c r="K1391" s="211">
        <v>1250</v>
      </c>
      <c r="L1391" s="282">
        <v>0</v>
      </c>
      <c r="M1391" s="282">
        <v>0</v>
      </c>
      <c r="N1391" s="282">
        <v>1</v>
      </c>
      <c r="O1391" s="213" t="s">
        <v>882</v>
      </c>
      <c r="P1391" s="283">
        <f t="shared" si="465"/>
        <v>0.33333333333333331</v>
      </c>
      <c r="Q1391" s="284">
        <f t="shared" si="466"/>
        <v>1.7530666666666666E-4</v>
      </c>
      <c r="R1391" s="215"/>
      <c r="S1391" s="252" t="s">
        <v>872</v>
      </c>
      <c r="T1391" s="211">
        <v>1250</v>
      </c>
      <c r="U1391" s="282">
        <v>11</v>
      </c>
      <c r="V1391" s="282">
        <v>13</v>
      </c>
      <c r="W1391" s="282">
        <v>14</v>
      </c>
      <c r="X1391" s="213" t="s">
        <v>883</v>
      </c>
      <c r="Y1391" s="283">
        <f t="shared" si="471"/>
        <v>12.666666666666666</v>
      </c>
      <c r="Z1391" s="284">
        <f t="shared" si="468"/>
        <v>6.6616533333333323E-3</v>
      </c>
      <c r="AA1391" s="464"/>
      <c r="AB1391" s="485"/>
      <c r="AC1391" s="486"/>
      <c r="AD1391" s="14"/>
      <c r="AE1391" s="14"/>
      <c r="AF1391" s="14"/>
      <c r="AG1391" s="14"/>
      <c r="AH1391" s="14"/>
      <c r="AI1391" s="14"/>
      <c r="AJ1391" s="12"/>
      <c r="AK1391" s="14"/>
      <c r="AL1391" s="14"/>
      <c r="AM1391" s="14"/>
      <c r="AN1391" s="14"/>
      <c r="AO1391" s="14"/>
      <c r="AP1391" s="14"/>
      <c r="AQ1391" s="14"/>
      <c r="AR1391" s="12"/>
      <c r="AS1391" s="14"/>
      <c r="AT1391" s="14"/>
      <c r="AU1391" s="14"/>
      <c r="AV1391" s="14"/>
      <c r="AW1391" s="14"/>
      <c r="AX1391" s="14"/>
      <c r="AY1391" s="14"/>
      <c r="AZ1391" s="12"/>
      <c r="BA1391" s="14"/>
      <c r="BB1391" s="14"/>
      <c r="BC1391" s="14"/>
      <c r="BD1391" s="14"/>
      <c r="BE1391" s="14"/>
      <c r="BF1391" s="14"/>
      <c r="BG1391" s="14"/>
      <c r="BH1391" s="12"/>
      <c r="BI1391" s="14"/>
      <c r="BJ1391" s="14"/>
      <c r="BK1391" s="14"/>
      <c r="BL1391" s="14"/>
      <c r="BM1391" s="14"/>
      <c r="BN1391" s="14"/>
      <c r="BO1391" s="14"/>
      <c r="BP1391" s="12"/>
      <c r="BQ1391" s="14"/>
      <c r="BR1391" s="14"/>
      <c r="BS1391" s="14"/>
      <c r="BT1391" s="14"/>
      <c r="BU1391" s="14"/>
      <c r="BV1391" s="14"/>
      <c r="BW1391" s="14"/>
      <c r="BX1391" s="12"/>
      <c r="BY1391" s="14"/>
      <c r="BZ1391" s="14"/>
      <c r="CA1391" s="14"/>
      <c r="CB1391" s="14"/>
      <c r="CC1391" s="14"/>
      <c r="CD1391" s="14"/>
      <c r="CE1391" s="14"/>
      <c r="CF1391" s="12"/>
      <c r="CG1391" s="14"/>
      <c r="CH1391" s="14"/>
      <c r="CI1391" s="14"/>
      <c r="CJ1391" s="14"/>
      <c r="CK1391" s="14"/>
      <c r="CL1391" s="14"/>
      <c r="CM1391" s="14"/>
      <c r="CN1391" s="12"/>
      <c r="CO1391" s="14"/>
      <c r="CP1391" s="14"/>
      <c r="CQ1391" s="14"/>
      <c r="CR1391" s="14"/>
      <c r="CS1391" s="14"/>
      <c r="CT1391" s="14"/>
      <c r="CU1391" s="14"/>
      <c r="CV1391" s="12"/>
      <c r="CW1391" s="14"/>
      <c r="CX1391" s="14"/>
      <c r="CY1391" s="14"/>
      <c r="CZ1391" s="14"/>
      <c r="DA1391" s="14"/>
      <c r="DB1391" s="14"/>
      <c r="DC1391" s="14"/>
      <c r="DD1391" s="12"/>
      <c r="DE1391" s="14"/>
      <c r="DF1391" s="14"/>
      <c r="DG1391" s="14"/>
      <c r="DH1391" s="14"/>
      <c r="DI1391" s="14"/>
      <c r="DJ1391" s="14"/>
      <c r="DK1391" s="14"/>
      <c r="DL1391" s="12"/>
      <c r="DM1391" s="14"/>
      <c r="DN1391" s="14"/>
      <c r="DO1391" s="14"/>
      <c r="DP1391" s="14"/>
      <c r="DQ1391" s="14"/>
      <c r="DR1391" s="14"/>
      <c r="DS1391" s="14"/>
      <c r="DT1391" s="12"/>
      <c r="DU1391" s="14"/>
      <c r="DV1391" s="14"/>
      <c r="DW1391" s="14"/>
      <c r="DX1391" s="14"/>
      <c r="DY1391" s="14"/>
      <c r="DZ1391" s="14"/>
      <c r="EA1391" s="14"/>
      <c r="EB1391" s="12"/>
      <c r="EC1391" s="14"/>
      <c r="ED1391" s="14"/>
      <c r="EE1391" s="14"/>
      <c r="EF1391" s="14"/>
      <c r="EG1391" s="14"/>
      <c r="EH1391" s="14"/>
      <c r="EI1391" s="14"/>
      <c r="EJ1391" s="14"/>
      <c r="EK1391" s="14"/>
      <c r="EL1391" s="14"/>
      <c r="EM1391" s="14"/>
      <c r="EN1391" s="14"/>
      <c r="EO1391" s="14"/>
      <c r="EP1391" s="14"/>
      <c r="EQ1391" s="14"/>
      <c r="ER1391" s="14"/>
      <c r="ES1391" s="14"/>
      <c r="ET1391" s="14"/>
      <c r="EU1391" s="14"/>
      <c r="EV1391" s="14"/>
      <c r="EW1391" s="14"/>
      <c r="EX1391" s="14"/>
      <c r="EY1391" s="14"/>
      <c r="EZ1391" s="14"/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/>
      <c r="FL1391" s="14"/>
      <c r="FM1391" s="14"/>
      <c r="FN1391" s="14"/>
      <c r="FO1391" s="14"/>
      <c r="FP1391" s="14"/>
      <c r="FQ1391" s="14"/>
      <c r="FR1391" s="14"/>
      <c r="FS1391" s="14"/>
      <c r="FT1391" s="14"/>
      <c r="FU1391" s="14"/>
      <c r="FV1391" s="14"/>
      <c r="FW1391" s="14"/>
      <c r="FX1391" s="14"/>
      <c r="FY1391" s="14"/>
      <c r="FZ1391" s="14"/>
      <c r="GA1391" s="14"/>
      <c r="GB1391" s="14"/>
      <c r="GC1391" s="14"/>
      <c r="GD1391" s="14"/>
      <c r="GE1391" s="14"/>
      <c r="GF1391" s="14"/>
      <c r="GG1391" s="14"/>
      <c r="GH1391" s="14"/>
      <c r="GI1391" s="14"/>
      <c r="GJ1391" s="14"/>
      <c r="GK1391" s="14"/>
      <c r="GL1391" s="14"/>
      <c r="GM1391" s="14"/>
      <c r="GN1391" s="14"/>
      <c r="GO1391" s="14"/>
      <c r="GP1391" s="14"/>
      <c r="GQ1391" s="14"/>
      <c r="GR1391" s="14"/>
      <c r="GS1391" s="14"/>
      <c r="GT1391" s="14"/>
      <c r="GU1391" s="14"/>
      <c r="GV1391" s="14"/>
      <c r="GW1391" s="14"/>
      <c r="GX1391" s="14"/>
      <c r="GY1391" s="14"/>
      <c r="GZ1391" s="14"/>
      <c r="HA1391" s="14"/>
      <c r="HB1391" s="14"/>
      <c r="HC1391" s="14"/>
      <c r="HD1391" s="14"/>
      <c r="HE1391" s="14"/>
      <c r="HF1391" s="14"/>
      <c r="HG1391" s="14"/>
      <c r="HH1391" s="14"/>
      <c r="HI1391" s="14"/>
      <c r="HJ1391" s="14"/>
      <c r="HK1391" s="14"/>
      <c r="HL1391" s="14"/>
      <c r="HM1391" s="14"/>
      <c r="HN1391" s="14"/>
      <c r="HO1391" s="14"/>
      <c r="HP1391" s="14"/>
      <c r="HQ1391" s="14"/>
      <c r="HR1391" s="14"/>
      <c r="HS1391" s="14"/>
      <c r="HT1391" s="14"/>
      <c r="HU1391" s="14"/>
      <c r="HV1391" s="14"/>
      <c r="HW1391" s="14"/>
      <c r="HX1391" s="14"/>
      <c r="HY1391" s="14"/>
    </row>
    <row r="1392" spans="1:233" ht="13.35" customHeight="1" x14ac:dyDescent="0.2">
      <c r="A1392" s="405"/>
      <c r="B1392" s="184"/>
      <c r="C1392" s="218"/>
      <c r="D1392" s="219"/>
      <c r="E1392" s="281"/>
      <c r="F1392" s="220"/>
      <c r="G1392" s="285"/>
      <c r="H1392" s="286"/>
      <c r="I1392" s="280">
        <v>8</v>
      </c>
      <c r="J1392" s="252" t="s">
        <v>869</v>
      </c>
      <c r="K1392" s="211">
        <v>1250</v>
      </c>
      <c r="L1392" s="282">
        <v>0</v>
      </c>
      <c r="M1392" s="282">
        <v>0</v>
      </c>
      <c r="N1392" s="282">
        <v>1</v>
      </c>
      <c r="O1392" s="203" t="s">
        <v>882</v>
      </c>
      <c r="P1392" s="214">
        <f t="shared" si="465"/>
        <v>0.33333333333333331</v>
      </c>
      <c r="Q1392" s="277">
        <f t="shared" si="466"/>
        <v>1.7530666666666666E-4</v>
      </c>
      <c r="R1392" s="268"/>
      <c r="S1392" s="252" t="s">
        <v>868</v>
      </c>
      <c r="T1392" s="211">
        <v>1250</v>
      </c>
      <c r="U1392" s="213">
        <v>0</v>
      </c>
      <c r="V1392" s="213">
        <v>0</v>
      </c>
      <c r="W1392" s="213">
        <v>0</v>
      </c>
      <c r="X1392" s="203" t="s">
        <v>883</v>
      </c>
      <c r="Y1392" s="213">
        <f t="shared" si="471"/>
        <v>0</v>
      </c>
      <c r="Z1392" s="277">
        <f t="shared" si="468"/>
        <v>0</v>
      </c>
      <c r="AA1392" s="461"/>
      <c r="AB1392" s="485"/>
      <c r="AC1392" s="486"/>
    </row>
    <row r="1393" spans="1:233" ht="13.35" customHeight="1" x14ac:dyDescent="0.2">
      <c r="A1393" s="405"/>
      <c r="B1393" s="184"/>
      <c r="C1393" s="218"/>
      <c r="D1393" s="219"/>
      <c r="E1393" s="281"/>
      <c r="F1393" s="220"/>
      <c r="G1393" s="285"/>
      <c r="H1393" s="286"/>
      <c r="I1393" s="224">
        <v>9</v>
      </c>
      <c r="J1393" s="252" t="s">
        <v>870</v>
      </c>
      <c r="K1393" s="211">
        <v>1250</v>
      </c>
      <c r="L1393" s="213">
        <v>0</v>
      </c>
      <c r="M1393" s="213">
        <v>0</v>
      </c>
      <c r="N1393" s="213">
        <v>0</v>
      </c>
      <c r="O1393" s="213" t="s">
        <v>882</v>
      </c>
      <c r="P1393" s="214">
        <f t="shared" si="465"/>
        <v>0</v>
      </c>
      <c r="Q1393" s="284">
        <f t="shared" si="466"/>
        <v>0</v>
      </c>
      <c r="R1393" s="268"/>
      <c r="S1393" s="252" t="s">
        <v>867</v>
      </c>
      <c r="T1393" s="211">
        <v>1250</v>
      </c>
      <c r="U1393" s="213">
        <v>18</v>
      </c>
      <c r="V1393" s="213">
        <v>13</v>
      </c>
      <c r="W1393" s="213">
        <v>26</v>
      </c>
      <c r="X1393" s="213" t="s">
        <v>883</v>
      </c>
      <c r="Y1393" s="214">
        <f t="shared" si="471"/>
        <v>19</v>
      </c>
      <c r="Z1393" s="277">
        <f t="shared" si="468"/>
        <v>9.9924799999999998E-3</v>
      </c>
      <c r="AA1393" s="461"/>
      <c r="AB1393" s="485"/>
      <c r="AC1393" s="486"/>
    </row>
    <row r="1394" spans="1:233" ht="13.35" customHeight="1" x14ac:dyDescent="0.2">
      <c r="A1394" s="405"/>
      <c r="B1394" s="184"/>
      <c r="C1394" s="218"/>
      <c r="D1394" s="219"/>
      <c r="E1394" s="281"/>
      <c r="F1394" s="220"/>
      <c r="G1394" s="285"/>
      <c r="H1394" s="286"/>
      <c r="I1394" s="280">
        <v>10</v>
      </c>
      <c r="J1394" s="252" t="s">
        <v>870</v>
      </c>
      <c r="K1394" s="211">
        <v>1250</v>
      </c>
      <c r="L1394" s="213">
        <v>0</v>
      </c>
      <c r="M1394" s="213">
        <v>0</v>
      </c>
      <c r="N1394" s="213">
        <v>0</v>
      </c>
      <c r="O1394" s="203" t="s">
        <v>882</v>
      </c>
      <c r="P1394" s="214">
        <f t="shared" si="465"/>
        <v>0</v>
      </c>
      <c r="Q1394" s="277">
        <f t="shared" si="466"/>
        <v>0</v>
      </c>
      <c r="R1394" s="268"/>
      <c r="S1394" s="252" t="s">
        <v>870</v>
      </c>
      <c r="T1394" s="211">
        <v>1250</v>
      </c>
      <c r="U1394" s="213">
        <v>11</v>
      </c>
      <c r="V1394" s="213">
        <v>20</v>
      </c>
      <c r="W1394" s="213">
        <v>13</v>
      </c>
      <c r="X1394" s="203" t="s">
        <v>883</v>
      </c>
      <c r="Y1394" s="214">
        <f t="shared" si="471"/>
        <v>14.666666666666666</v>
      </c>
      <c r="Z1394" s="277">
        <f t="shared" si="468"/>
        <v>7.7134933333333324E-3</v>
      </c>
      <c r="AA1394" s="461"/>
      <c r="AB1394" s="485"/>
      <c r="AC1394" s="486"/>
    </row>
    <row r="1395" spans="1:233" ht="13.35" customHeight="1" x14ac:dyDescent="0.2">
      <c r="A1395" s="405"/>
      <c r="B1395" s="184"/>
      <c r="C1395" s="218"/>
      <c r="D1395" s="219"/>
      <c r="E1395" s="281"/>
      <c r="F1395" s="220"/>
      <c r="G1395" s="285"/>
      <c r="H1395" s="286"/>
      <c r="I1395" s="224">
        <v>11</v>
      </c>
      <c r="J1395" s="252" t="s">
        <v>871</v>
      </c>
      <c r="K1395" s="211">
        <v>1250</v>
      </c>
      <c r="L1395" s="213">
        <v>0</v>
      </c>
      <c r="M1395" s="213">
        <v>0</v>
      </c>
      <c r="N1395" s="213">
        <v>0</v>
      </c>
      <c r="O1395" s="213" t="s">
        <v>882</v>
      </c>
      <c r="P1395" s="214">
        <f t="shared" si="465"/>
        <v>0</v>
      </c>
      <c r="Q1395" s="284">
        <f t="shared" si="466"/>
        <v>0</v>
      </c>
      <c r="R1395" s="268"/>
      <c r="S1395" s="252" t="s">
        <v>870</v>
      </c>
      <c r="T1395" s="211">
        <v>1250</v>
      </c>
      <c r="U1395" s="213">
        <v>11</v>
      </c>
      <c r="V1395" s="213">
        <v>20</v>
      </c>
      <c r="W1395" s="213">
        <v>13</v>
      </c>
      <c r="X1395" s="213" t="s">
        <v>883</v>
      </c>
      <c r="Y1395" s="214">
        <f t="shared" si="471"/>
        <v>14.666666666666666</v>
      </c>
      <c r="Z1395" s="277">
        <f t="shared" si="468"/>
        <v>7.7134933333333324E-3</v>
      </c>
      <c r="AA1395" s="461"/>
      <c r="AB1395" s="485"/>
      <c r="AC1395" s="486"/>
    </row>
    <row r="1396" spans="1:233" s="14" customFormat="1" ht="13.35" customHeight="1" x14ac:dyDescent="0.2">
      <c r="A1396" s="405"/>
      <c r="B1396" s="184"/>
      <c r="C1396" s="218"/>
      <c r="D1396" s="219"/>
      <c r="F1396" s="279"/>
      <c r="G1396" s="221"/>
      <c r="H1396" s="224"/>
      <c r="I1396" s="280">
        <v>12</v>
      </c>
      <c r="J1396" s="252" t="s">
        <v>871</v>
      </c>
      <c r="K1396" s="211">
        <v>1250</v>
      </c>
      <c r="L1396" s="213">
        <v>0</v>
      </c>
      <c r="M1396" s="213">
        <v>0</v>
      </c>
      <c r="N1396" s="213">
        <v>0</v>
      </c>
      <c r="O1396" s="203" t="s">
        <v>882</v>
      </c>
      <c r="P1396" s="214">
        <f t="shared" si="465"/>
        <v>0</v>
      </c>
      <c r="Q1396" s="277">
        <f t="shared" si="466"/>
        <v>0</v>
      </c>
      <c r="R1396" s="278"/>
      <c r="S1396" s="252" t="s">
        <v>879</v>
      </c>
      <c r="T1396" s="211">
        <v>1250</v>
      </c>
      <c r="U1396" s="213">
        <v>11</v>
      </c>
      <c r="V1396" s="213">
        <v>9</v>
      </c>
      <c r="W1396" s="213">
        <v>10</v>
      </c>
      <c r="X1396" s="203" t="s">
        <v>883</v>
      </c>
      <c r="Y1396" s="214">
        <f t="shared" si="471"/>
        <v>10</v>
      </c>
      <c r="Z1396" s="277">
        <f t="shared" si="468"/>
        <v>5.2591999999999995E-3</v>
      </c>
      <c r="AA1396" s="461"/>
      <c r="AB1396" s="302"/>
      <c r="AC1396" s="486"/>
      <c r="AJ1396" s="225"/>
      <c r="AR1396" s="225"/>
      <c r="AZ1396" s="225"/>
      <c r="BH1396" s="225"/>
      <c r="BP1396" s="225"/>
      <c r="BX1396" s="225"/>
      <c r="CF1396" s="225"/>
      <c r="CN1396" s="225"/>
      <c r="CV1396" s="225"/>
      <c r="DD1396" s="225"/>
      <c r="DL1396" s="225"/>
      <c r="DT1396" s="225"/>
      <c r="EB1396" s="225"/>
    </row>
    <row r="1397" spans="1:233" s="14" customFormat="1" ht="12.75" customHeight="1" x14ac:dyDescent="0.2">
      <c r="A1397" s="405"/>
      <c r="B1397" s="184"/>
      <c r="C1397" s="218"/>
      <c r="D1397" s="219"/>
      <c r="E1397" s="281"/>
      <c r="F1397" s="220"/>
      <c r="G1397" s="221"/>
      <c r="H1397" s="224"/>
      <c r="I1397" s="224">
        <v>13</v>
      </c>
      <c r="J1397" s="252" t="s">
        <v>872</v>
      </c>
      <c r="K1397" s="211">
        <v>1250</v>
      </c>
      <c r="L1397" s="213">
        <v>0</v>
      </c>
      <c r="M1397" s="213">
        <v>0</v>
      </c>
      <c r="N1397" s="213">
        <v>0</v>
      </c>
      <c r="O1397" s="213" t="s">
        <v>882</v>
      </c>
      <c r="P1397" s="214">
        <f t="shared" si="465"/>
        <v>0</v>
      </c>
      <c r="Q1397" s="277">
        <f t="shared" si="466"/>
        <v>0</v>
      </c>
      <c r="R1397" s="278"/>
      <c r="S1397" s="252" t="s">
        <v>879</v>
      </c>
      <c r="T1397" s="211">
        <v>1250</v>
      </c>
      <c r="U1397" s="213">
        <v>11</v>
      </c>
      <c r="V1397" s="213">
        <v>9</v>
      </c>
      <c r="W1397" s="213">
        <v>10</v>
      </c>
      <c r="X1397" s="213" t="s">
        <v>883</v>
      </c>
      <c r="Y1397" s="214">
        <f t="shared" si="471"/>
        <v>10</v>
      </c>
      <c r="Z1397" s="277">
        <f t="shared" si="468"/>
        <v>5.2591999999999995E-3</v>
      </c>
      <c r="AA1397" s="461"/>
      <c r="AB1397" s="302"/>
      <c r="AC1397" s="486"/>
      <c r="AJ1397" s="225"/>
      <c r="AR1397" s="225"/>
      <c r="AZ1397" s="225"/>
      <c r="BH1397" s="225"/>
      <c r="BP1397" s="225"/>
      <c r="BX1397" s="225"/>
      <c r="CF1397" s="225"/>
      <c r="CN1397" s="225"/>
      <c r="CV1397" s="225"/>
      <c r="DD1397" s="225"/>
      <c r="DL1397" s="225"/>
      <c r="DT1397" s="225"/>
      <c r="EB1397" s="225"/>
    </row>
    <row r="1398" spans="1:233" s="14" customFormat="1" ht="13.35" customHeight="1" x14ac:dyDescent="0.2">
      <c r="A1398" s="405"/>
      <c r="B1398" s="184"/>
      <c r="C1398" s="218"/>
      <c r="D1398" s="219"/>
      <c r="E1398" s="281"/>
      <c r="F1398" s="220"/>
      <c r="G1398" s="221"/>
      <c r="H1398" s="224"/>
      <c r="I1398" s="280">
        <v>14</v>
      </c>
      <c r="J1398" s="252" t="s">
        <v>873</v>
      </c>
      <c r="K1398" s="211">
        <v>1250</v>
      </c>
      <c r="L1398" s="213">
        <v>14</v>
      </c>
      <c r="M1398" s="213">
        <v>11</v>
      </c>
      <c r="N1398" s="213">
        <v>8</v>
      </c>
      <c r="O1398" s="203" t="s">
        <v>882</v>
      </c>
      <c r="P1398" s="214">
        <f t="shared" si="465"/>
        <v>11</v>
      </c>
      <c r="Q1398" s="277">
        <f t="shared" si="466"/>
        <v>5.7851199999999995E-3</v>
      </c>
      <c r="R1398" s="278"/>
      <c r="S1398" s="252" t="s">
        <v>866</v>
      </c>
      <c r="T1398" s="211">
        <v>1250</v>
      </c>
      <c r="U1398" s="213">
        <v>9</v>
      </c>
      <c r="V1398" s="213">
        <v>13</v>
      </c>
      <c r="W1398" s="213">
        <v>11</v>
      </c>
      <c r="X1398" s="203" t="s">
        <v>883</v>
      </c>
      <c r="Y1398" s="214">
        <f t="shared" si="471"/>
        <v>11</v>
      </c>
      <c r="Z1398" s="277">
        <f t="shared" si="468"/>
        <v>5.7851199999999995E-3</v>
      </c>
      <c r="AA1398" s="461"/>
      <c r="AB1398" s="302"/>
      <c r="AC1398" s="486"/>
      <c r="AJ1398" s="225"/>
      <c r="AR1398" s="225"/>
      <c r="AZ1398" s="225"/>
      <c r="BH1398" s="225"/>
      <c r="BP1398" s="225"/>
      <c r="BX1398" s="225"/>
      <c r="CF1398" s="225"/>
      <c r="CN1398" s="225"/>
      <c r="CV1398" s="225"/>
      <c r="DD1398" s="225"/>
      <c r="DL1398" s="225"/>
      <c r="DT1398" s="225"/>
      <c r="EB1398" s="225"/>
    </row>
    <row r="1399" spans="1:233" s="242" customFormat="1" ht="13.35" customHeight="1" thickBot="1" x14ac:dyDescent="0.25">
      <c r="A1399" s="405"/>
      <c r="B1399" s="183"/>
      <c r="C1399" s="218"/>
      <c r="D1399" s="219"/>
      <c r="E1399" s="281"/>
      <c r="F1399" s="220"/>
      <c r="G1399" s="208"/>
      <c r="H1399" s="209"/>
      <c r="I1399" s="224">
        <v>15</v>
      </c>
      <c r="J1399" s="252" t="s">
        <v>874</v>
      </c>
      <c r="K1399" s="211">
        <v>1250</v>
      </c>
      <c r="L1399" s="282">
        <v>7</v>
      </c>
      <c r="M1399" s="282">
        <v>7</v>
      </c>
      <c r="N1399" s="282">
        <v>7</v>
      </c>
      <c r="O1399" s="213" t="s">
        <v>882</v>
      </c>
      <c r="P1399" s="283">
        <f t="shared" si="465"/>
        <v>7</v>
      </c>
      <c r="Q1399" s="284">
        <f t="shared" si="466"/>
        <v>3.6814399999999998E-3</v>
      </c>
      <c r="R1399" s="215"/>
      <c r="S1399" s="252" t="s">
        <v>866</v>
      </c>
      <c r="T1399" s="211">
        <v>1250</v>
      </c>
      <c r="U1399" s="213">
        <v>9</v>
      </c>
      <c r="V1399" s="213">
        <v>13</v>
      </c>
      <c r="W1399" s="213">
        <v>11</v>
      </c>
      <c r="X1399" s="213" t="s">
        <v>883</v>
      </c>
      <c r="Y1399" s="283">
        <f t="shared" si="471"/>
        <v>11</v>
      </c>
      <c r="Z1399" s="284">
        <f t="shared" si="468"/>
        <v>5.7851199999999995E-3</v>
      </c>
      <c r="AA1399" s="464"/>
      <c r="AB1399" s="485"/>
      <c r="AC1399" s="486"/>
      <c r="AD1399" s="14"/>
      <c r="AE1399" s="14"/>
      <c r="AF1399" s="14"/>
      <c r="AG1399" s="14"/>
      <c r="AH1399" s="14"/>
      <c r="AI1399" s="14"/>
      <c r="AJ1399" s="12"/>
      <c r="AK1399" s="14"/>
      <c r="AL1399" s="14"/>
      <c r="AM1399" s="14"/>
      <c r="AN1399" s="14"/>
      <c r="AO1399" s="14"/>
      <c r="AP1399" s="14"/>
      <c r="AQ1399" s="14"/>
      <c r="AR1399" s="12"/>
      <c r="AS1399" s="14"/>
      <c r="AT1399" s="14"/>
      <c r="AU1399" s="14"/>
      <c r="AV1399" s="14"/>
      <c r="AW1399" s="14"/>
      <c r="AX1399" s="14"/>
      <c r="AY1399" s="14"/>
      <c r="AZ1399" s="12"/>
      <c r="BA1399" s="14"/>
      <c r="BB1399" s="14"/>
      <c r="BC1399" s="14"/>
      <c r="BD1399" s="14"/>
      <c r="BE1399" s="14"/>
      <c r="BF1399" s="14"/>
      <c r="BG1399" s="14"/>
      <c r="BH1399" s="12"/>
      <c r="BI1399" s="14"/>
      <c r="BJ1399" s="14"/>
      <c r="BK1399" s="14"/>
      <c r="BL1399" s="14"/>
      <c r="BM1399" s="14"/>
      <c r="BN1399" s="14"/>
      <c r="BO1399" s="14"/>
      <c r="BP1399" s="12"/>
      <c r="BQ1399" s="14"/>
      <c r="BR1399" s="14"/>
      <c r="BS1399" s="14"/>
      <c r="BT1399" s="14"/>
      <c r="BU1399" s="14"/>
      <c r="BV1399" s="14"/>
      <c r="BW1399" s="14"/>
      <c r="BX1399" s="12"/>
      <c r="BY1399" s="14"/>
      <c r="BZ1399" s="14"/>
      <c r="CA1399" s="14"/>
      <c r="CB1399" s="14"/>
      <c r="CC1399" s="14"/>
      <c r="CD1399" s="14"/>
      <c r="CE1399" s="14"/>
      <c r="CF1399" s="12"/>
      <c r="CG1399" s="14"/>
      <c r="CH1399" s="14"/>
      <c r="CI1399" s="14"/>
      <c r="CJ1399" s="14"/>
      <c r="CK1399" s="14"/>
      <c r="CL1399" s="14"/>
      <c r="CM1399" s="14"/>
      <c r="CN1399" s="12"/>
      <c r="CO1399" s="14"/>
      <c r="CP1399" s="14"/>
      <c r="CQ1399" s="14"/>
      <c r="CR1399" s="14"/>
      <c r="CS1399" s="14"/>
      <c r="CT1399" s="14"/>
      <c r="CU1399" s="14"/>
      <c r="CV1399" s="12"/>
      <c r="CW1399" s="14"/>
      <c r="CX1399" s="14"/>
      <c r="CY1399" s="14"/>
      <c r="CZ1399" s="14"/>
      <c r="DA1399" s="14"/>
      <c r="DB1399" s="14"/>
      <c r="DC1399" s="14"/>
      <c r="DD1399" s="12"/>
      <c r="DE1399" s="14"/>
      <c r="DF1399" s="14"/>
      <c r="DG1399" s="14"/>
      <c r="DH1399" s="14"/>
      <c r="DI1399" s="14"/>
      <c r="DJ1399" s="14"/>
      <c r="DK1399" s="14"/>
      <c r="DL1399" s="12"/>
      <c r="DM1399" s="14"/>
      <c r="DN1399" s="14"/>
      <c r="DO1399" s="14"/>
      <c r="DP1399" s="14"/>
      <c r="DQ1399" s="14"/>
      <c r="DR1399" s="14"/>
      <c r="DS1399" s="14"/>
      <c r="DT1399" s="12"/>
      <c r="DU1399" s="14"/>
      <c r="DV1399" s="14"/>
      <c r="DW1399" s="14"/>
      <c r="DX1399" s="14"/>
      <c r="DY1399" s="14"/>
      <c r="DZ1399" s="14"/>
      <c r="EA1399" s="14"/>
      <c r="EB1399" s="12"/>
      <c r="EC1399" s="14"/>
      <c r="ED1399" s="14"/>
      <c r="EE1399" s="14"/>
      <c r="EF1399" s="14"/>
      <c r="EG1399" s="14"/>
      <c r="EH1399" s="14"/>
      <c r="EI1399" s="14"/>
      <c r="EJ1399" s="14"/>
      <c r="EK1399" s="14"/>
      <c r="EL1399" s="14"/>
      <c r="EM1399" s="14"/>
      <c r="EN1399" s="14"/>
      <c r="EO1399" s="14"/>
      <c r="EP1399" s="14"/>
      <c r="EQ1399" s="14"/>
      <c r="ER1399" s="14"/>
      <c r="ES1399" s="14"/>
      <c r="ET1399" s="14"/>
      <c r="EU1399" s="14"/>
      <c r="EV1399" s="14"/>
      <c r="EW1399" s="14"/>
      <c r="EX1399" s="14"/>
      <c r="EY1399" s="14"/>
      <c r="EZ1399" s="14"/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/>
      <c r="FL1399" s="14"/>
      <c r="FM1399" s="14"/>
      <c r="FN1399" s="14"/>
      <c r="FO1399" s="14"/>
      <c r="FP1399" s="14"/>
      <c r="FQ1399" s="14"/>
      <c r="FR1399" s="14"/>
      <c r="FS1399" s="14"/>
      <c r="FT1399" s="14"/>
      <c r="FU1399" s="14"/>
      <c r="FV1399" s="14"/>
      <c r="FW1399" s="14"/>
      <c r="FX1399" s="14"/>
      <c r="FY1399" s="14"/>
      <c r="FZ1399" s="14"/>
      <c r="GA1399" s="14"/>
      <c r="GB1399" s="14"/>
      <c r="GC1399" s="14"/>
      <c r="GD1399" s="14"/>
      <c r="GE1399" s="14"/>
      <c r="GF1399" s="14"/>
      <c r="GG1399" s="14"/>
      <c r="GH1399" s="14"/>
      <c r="GI1399" s="14"/>
      <c r="GJ1399" s="14"/>
      <c r="GK1399" s="14"/>
      <c r="GL1399" s="14"/>
      <c r="GM1399" s="14"/>
      <c r="GN1399" s="14"/>
      <c r="GO1399" s="14"/>
      <c r="GP1399" s="14"/>
      <c r="GQ1399" s="14"/>
      <c r="GR1399" s="14"/>
      <c r="GS1399" s="14"/>
      <c r="GT1399" s="14"/>
      <c r="GU1399" s="14"/>
      <c r="GV1399" s="14"/>
      <c r="GW1399" s="14"/>
      <c r="GX1399" s="14"/>
      <c r="GY1399" s="14"/>
      <c r="GZ1399" s="14"/>
      <c r="HA1399" s="14"/>
      <c r="HB1399" s="14"/>
      <c r="HC1399" s="14"/>
      <c r="HD1399" s="14"/>
      <c r="HE1399" s="14"/>
      <c r="HF1399" s="14"/>
      <c r="HG1399" s="14"/>
      <c r="HH1399" s="14"/>
      <c r="HI1399" s="14"/>
      <c r="HJ1399" s="14"/>
      <c r="HK1399" s="14"/>
      <c r="HL1399" s="14"/>
      <c r="HM1399" s="14"/>
      <c r="HN1399" s="14"/>
      <c r="HO1399" s="14"/>
      <c r="HP1399" s="14"/>
      <c r="HQ1399" s="14"/>
      <c r="HR1399" s="14"/>
      <c r="HS1399" s="14"/>
      <c r="HT1399" s="14"/>
      <c r="HU1399" s="14"/>
      <c r="HV1399" s="14"/>
      <c r="HW1399" s="14"/>
      <c r="HX1399" s="14"/>
      <c r="HY1399" s="14"/>
    </row>
    <row r="1400" spans="1:233" ht="13.35" customHeight="1" x14ac:dyDescent="0.2">
      <c r="A1400" s="405"/>
      <c r="B1400" s="184"/>
      <c r="C1400" s="218"/>
      <c r="D1400" s="219"/>
      <c r="E1400" s="281"/>
      <c r="F1400" s="220"/>
      <c r="G1400" s="285"/>
      <c r="H1400" s="286"/>
      <c r="I1400" s="280">
        <v>16</v>
      </c>
      <c r="J1400" s="252" t="s">
        <v>875</v>
      </c>
      <c r="K1400" s="211">
        <v>1250</v>
      </c>
      <c r="L1400" s="213">
        <v>14</v>
      </c>
      <c r="M1400" s="213">
        <v>16</v>
      </c>
      <c r="N1400" s="213">
        <v>14</v>
      </c>
      <c r="O1400" s="203" t="s">
        <v>882</v>
      </c>
      <c r="P1400" s="214">
        <f t="shared" si="465"/>
        <v>14.666666666666666</v>
      </c>
      <c r="Q1400" s="277">
        <f t="shared" si="466"/>
        <v>7.7134933333333324E-3</v>
      </c>
      <c r="R1400" s="268"/>
      <c r="S1400" s="252" t="s">
        <v>824</v>
      </c>
      <c r="T1400" s="211">
        <v>1250</v>
      </c>
      <c r="U1400" s="213">
        <v>7</v>
      </c>
      <c r="V1400" s="213">
        <v>7</v>
      </c>
      <c r="W1400" s="213">
        <v>6</v>
      </c>
      <c r="X1400" s="203" t="s">
        <v>883</v>
      </c>
      <c r="Y1400" s="214">
        <f t="shared" si="471"/>
        <v>6.666666666666667</v>
      </c>
      <c r="Z1400" s="277">
        <f t="shared" si="468"/>
        <v>3.5061333333333338E-3</v>
      </c>
      <c r="AA1400" s="461"/>
      <c r="AB1400" s="485"/>
      <c r="AC1400" s="486"/>
    </row>
    <row r="1401" spans="1:233" ht="13.35" customHeight="1" x14ac:dyDescent="0.2">
      <c r="A1401" s="405"/>
      <c r="B1401" s="184"/>
      <c r="C1401" s="218"/>
      <c r="D1401" s="219"/>
      <c r="E1401" s="281"/>
      <c r="F1401" s="220"/>
      <c r="G1401" s="285"/>
      <c r="H1401" s="286"/>
      <c r="I1401" s="224">
        <v>17</v>
      </c>
      <c r="J1401" s="252" t="s">
        <v>876</v>
      </c>
      <c r="K1401" s="211">
        <v>1250</v>
      </c>
      <c r="L1401" s="213">
        <v>0</v>
      </c>
      <c r="M1401" s="213">
        <v>0</v>
      </c>
      <c r="N1401" s="213">
        <v>0</v>
      </c>
      <c r="O1401" s="213" t="s">
        <v>882</v>
      </c>
      <c r="P1401" s="214">
        <f t="shared" si="465"/>
        <v>0</v>
      </c>
      <c r="Q1401" s="284">
        <f t="shared" si="466"/>
        <v>0</v>
      </c>
      <c r="R1401" s="268"/>
      <c r="S1401" s="252" t="s">
        <v>880</v>
      </c>
      <c r="T1401" s="211">
        <v>1250</v>
      </c>
      <c r="U1401" s="213">
        <v>17</v>
      </c>
      <c r="V1401" s="213">
        <v>13</v>
      </c>
      <c r="W1401" s="213">
        <v>16</v>
      </c>
      <c r="X1401" s="213" t="s">
        <v>883</v>
      </c>
      <c r="Y1401" s="214">
        <f t="shared" si="471"/>
        <v>15.333333333333334</v>
      </c>
      <c r="Z1401" s="277">
        <f t="shared" si="468"/>
        <v>8.0641066666666678E-3</v>
      </c>
      <c r="AA1401" s="461"/>
      <c r="AB1401" s="485"/>
      <c r="AC1401" s="486"/>
    </row>
    <row r="1402" spans="1:233" ht="13.35" customHeight="1" x14ac:dyDescent="0.2">
      <c r="A1402" s="405"/>
      <c r="B1402" s="184"/>
      <c r="C1402" s="218"/>
      <c r="D1402" s="219"/>
      <c r="E1402" s="281"/>
      <c r="F1402" s="220"/>
      <c r="G1402" s="285"/>
      <c r="H1402" s="286"/>
      <c r="I1402" s="280">
        <v>18</v>
      </c>
      <c r="J1402" s="252" t="s">
        <v>876</v>
      </c>
      <c r="K1402" s="211">
        <v>1250</v>
      </c>
      <c r="L1402" s="213">
        <v>0</v>
      </c>
      <c r="M1402" s="213">
        <v>0</v>
      </c>
      <c r="N1402" s="213">
        <v>0</v>
      </c>
      <c r="O1402" s="203" t="s">
        <v>882</v>
      </c>
      <c r="P1402" s="214">
        <f t="shared" si="465"/>
        <v>0</v>
      </c>
      <c r="Q1402" s="277">
        <f t="shared" si="466"/>
        <v>0</v>
      </c>
      <c r="R1402" s="268"/>
      <c r="S1402" s="252" t="s">
        <v>880</v>
      </c>
      <c r="T1402" s="211">
        <v>1250</v>
      </c>
      <c r="U1402" s="213">
        <v>17</v>
      </c>
      <c r="V1402" s="213">
        <v>13</v>
      </c>
      <c r="W1402" s="213">
        <v>16</v>
      </c>
      <c r="X1402" s="203" t="s">
        <v>883</v>
      </c>
      <c r="Y1402" s="214">
        <f t="shared" si="471"/>
        <v>15.333333333333334</v>
      </c>
      <c r="Z1402" s="277">
        <f t="shared" si="468"/>
        <v>8.0641066666666678E-3</v>
      </c>
      <c r="AA1402" s="461"/>
      <c r="AB1402" s="485"/>
      <c r="AC1402" s="486"/>
    </row>
    <row r="1403" spans="1:233" ht="13.35" customHeight="1" x14ac:dyDescent="0.2">
      <c r="A1403" s="405"/>
      <c r="B1403" s="184"/>
      <c r="C1403" s="218"/>
      <c r="D1403" s="219"/>
      <c r="E1403" s="281"/>
      <c r="F1403" s="220"/>
      <c r="G1403" s="285"/>
      <c r="H1403" s="286"/>
      <c r="I1403" s="224">
        <v>19</v>
      </c>
      <c r="J1403" s="252" t="s">
        <v>877</v>
      </c>
      <c r="K1403" s="211">
        <v>1250</v>
      </c>
      <c r="L1403" s="213">
        <v>0</v>
      </c>
      <c r="M1403" s="213">
        <v>0</v>
      </c>
      <c r="N1403" s="213">
        <v>0</v>
      </c>
      <c r="O1403" s="213" t="s">
        <v>882</v>
      </c>
      <c r="P1403" s="214">
        <f t="shared" si="465"/>
        <v>0</v>
      </c>
      <c r="Q1403" s="284">
        <f t="shared" si="466"/>
        <v>0</v>
      </c>
      <c r="R1403" s="268"/>
      <c r="S1403" s="252" t="s">
        <v>881</v>
      </c>
      <c r="T1403" s="211">
        <v>1250</v>
      </c>
      <c r="U1403" s="213">
        <v>12</v>
      </c>
      <c r="V1403" s="213">
        <v>14</v>
      </c>
      <c r="W1403" s="213">
        <v>11</v>
      </c>
      <c r="X1403" s="213" t="s">
        <v>883</v>
      </c>
      <c r="Y1403" s="214">
        <f t="shared" si="471"/>
        <v>12.333333333333334</v>
      </c>
      <c r="Z1403" s="277">
        <f t="shared" si="468"/>
        <v>6.4863466666666668E-3</v>
      </c>
      <c r="AA1403" s="461"/>
      <c r="AB1403" s="485"/>
      <c r="AC1403" s="486"/>
    </row>
    <row r="1404" spans="1:233" ht="13.35" customHeight="1" thickBot="1" x14ac:dyDescent="0.25">
      <c r="A1404" s="405"/>
      <c r="B1404" s="184"/>
      <c r="C1404" s="184"/>
      <c r="D1404" s="219"/>
      <c r="E1404" s="287"/>
      <c r="F1404" s="255"/>
      <c r="G1404" s="288"/>
      <c r="H1404" s="289"/>
      <c r="I1404" s="233">
        <v>20</v>
      </c>
      <c r="J1404" s="257" t="s">
        <v>877</v>
      </c>
      <c r="K1404" s="235">
        <v>1250</v>
      </c>
      <c r="L1404" s="237">
        <v>0</v>
      </c>
      <c r="M1404" s="237">
        <v>0</v>
      </c>
      <c r="N1404" s="237">
        <v>0</v>
      </c>
      <c r="O1404" s="237" t="s">
        <v>882</v>
      </c>
      <c r="P1404" s="238">
        <f t="shared" si="465"/>
        <v>0</v>
      </c>
      <c r="Q1404" s="239">
        <f t="shared" si="466"/>
        <v>0</v>
      </c>
      <c r="R1404" s="269"/>
      <c r="S1404" s="257" t="s">
        <v>881</v>
      </c>
      <c r="T1404" s="235">
        <v>1250</v>
      </c>
      <c r="U1404" s="237">
        <v>12</v>
      </c>
      <c r="V1404" s="237">
        <v>14</v>
      </c>
      <c r="W1404" s="237">
        <v>11</v>
      </c>
      <c r="X1404" s="237" t="s">
        <v>883</v>
      </c>
      <c r="Y1404" s="238">
        <f t="shared" si="471"/>
        <v>12.333333333333334</v>
      </c>
      <c r="Z1404" s="239">
        <f t="shared" si="468"/>
        <v>6.4863466666666668E-3</v>
      </c>
      <c r="AA1404" s="462"/>
      <c r="AB1404" s="485"/>
      <c r="AC1404" s="486"/>
    </row>
    <row r="1405" spans="1:233" s="273" customFormat="1" ht="12.75" customHeight="1" thickBot="1" x14ac:dyDescent="0.25">
      <c r="A1405" s="405"/>
      <c r="B1405" s="184"/>
      <c r="C1405" s="184"/>
      <c r="D1405" s="219"/>
      <c r="E1405" s="189">
        <f t="shared" ref="E1405" si="483">(MAX(L1405:N1405))/K1405/1.44</f>
        <v>4.4444444444444446E-2</v>
      </c>
      <c r="F1405" s="190">
        <f t="shared" ref="F1405" si="484">(MAX(U1405:W1405))/T1405/1.44</f>
        <v>6.0000000000000005E-2</v>
      </c>
      <c r="G1405" s="271" t="s">
        <v>27</v>
      </c>
      <c r="H1405" s="272" t="s">
        <v>28</v>
      </c>
      <c r="I1405" s="272">
        <v>20001</v>
      </c>
      <c r="J1405" s="194" t="s">
        <v>37</v>
      </c>
      <c r="K1405" s="201">
        <v>1250</v>
      </c>
      <c r="L1405" s="249">
        <f>SUM(L1406:L1423)</f>
        <v>76</v>
      </c>
      <c r="M1405" s="249">
        <f>SUM(M1406:M1423)</f>
        <v>74</v>
      </c>
      <c r="N1405" s="249">
        <f>SUM(N1406:N1423)</f>
        <v>80</v>
      </c>
      <c r="O1405" s="203" t="s">
        <v>773</v>
      </c>
      <c r="P1405" s="249">
        <f t="shared" ref="P1405:P1431" si="485">(L1405+M1405+N1405)/3</f>
        <v>76.666666666666671</v>
      </c>
      <c r="Q1405" s="199">
        <f t="shared" ref="Q1405:Q1431" si="486">1.73*0.38*P1405/K1405</f>
        <v>4.0320533333333332E-2</v>
      </c>
      <c r="R1405" s="250" t="s">
        <v>31</v>
      </c>
      <c r="S1405" s="200" t="s">
        <v>38</v>
      </c>
      <c r="T1405" s="201">
        <v>1250</v>
      </c>
      <c r="U1405" s="249">
        <f>SUM(U1406:U1423)</f>
        <v>85</v>
      </c>
      <c r="V1405" s="249">
        <f>SUM(V1406:V1423)</f>
        <v>101</v>
      </c>
      <c r="W1405" s="249">
        <f>SUM(W1406:W1423)</f>
        <v>108</v>
      </c>
      <c r="X1405" s="203" t="s">
        <v>448</v>
      </c>
      <c r="Y1405" s="249">
        <f t="shared" ref="Y1405:Y1431" si="487">(U1405+V1405+W1405)/3</f>
        <v>98</v>
      </c>
      <c r="Z1405" s="199">
        <f t="shared" ref="Z1405:Z1431" si="488">1.73*0.38*Y1405/T1405</f>
        <v>5.1540160000000002E-2</v>
      </c>
      <c r="AA1405" s="463" t="s">
        <v>31</v>
      </c>
      <c r="AB1405" s="485">
        <f t="shared" ref="AB1405" si="489">Q1405+Z1405</f>
        <v>9.1860693333333326E-2</v>
      </c>
      <c r="AC1405" s="486">
        <f t="shared" si="470"/>
        <v>1135.1741333333334</v>
      </c>
      <c r="AD1405" s="14"/>
      <c r="AE1405" s="14"/>
      <c r="AF1405" s="14"/>
      <c r="AG1405" s="14"/>
      <c r="AH1405" s="14"/>
      <c r="AI1405" s="14"/>
      <c r="AJ1405" s="12"/>
      <c r="AK1405" s="13"/>
      <c r="AL1405" s="14"/>
      <c r="AM1405" s="14"/>
      <c r="AN1405" s="14"/>
      <c r="AO1405" s="14"/>
      <c r="AP1405" s="14"/>
      <c r="AQ1405" s="14"/>
      <c r="AR1405" s="12"/>
      <c r="AS1405" s="13"/>
      <c r="AT1405" s="14"/>
      <c r="AU1405" s="14"/>
      <c r="AV1405" s="14"/>
      <c r="AW1405" s="14"/>
      <c r="AX1405" s="14"/>
      <c r="AY1405" s="14"/>
      <c r="AZ1405" s="12"/>
      <c r="BA1405" s="13"/>
      <c r="BB1405" s="14"/>
      <c r="BC1405" s="14"/>
      <c r="BD1405" s="14"/>
      <c r="BE1405" s="14"/>
      <c r="BF1405" s="14"/>
      <c r="BG1405" s="14"/>
      <c r="BH1405" s="12"/>
      <c r="BI1405" s="13"/>
      <c r="BJ1405" s="14"/>
      <c r="BK1405" s="14"/>
      <c r="BL1405" s="14"/>
      <c r="BM1405" s="14"/>
      <c r="BN1405" s="14"/>
      <c r="BO1405" s="14"/>
      <c r="BP1405" s="12"/>
      <c r="BQ1405" s="13"/>
      <c r="BR1405" s="14"/>
      <c r="BS1405" s="14"/>
      <c r="BT1405" s="14"/>
      <c r="BU1405" s="14"/>
      <c r="BV1405" s="14"/>
      <c r="BW1405" s="14"/>
      <c r="BX1405" s="12"/>
      <c r="BY1405" s="13"/>
      <c r="BZ1405" s="14"/>
      <c r="CA1405" s="14"/>
      <c r="CB1405" s="14"/>
      <c r="CC1405" s="14"/>
      <c r="CD1405" s="14"/>
      <c r="CE1405" s="14"/>
      <c r="CF1405" s="12"/>
      <c r="CG1405" s="13"/>
      <c r="CH1405" s="14"/>
      <c r="CI1405" s="14"/>
      <c r="CJ1405" s="14"/>
      <c r="CK1405" s="14"/>
      <c r="CL1405" s="14"/>
      <c r="CM1405" s="14"/>
      <c r="CN1405" s="12"/>
      <c r="CO1405" s="13"/>
      <c r="CP1405" s="14"/>
      <c r="CQ1405" s="14"/>
      <c r="CR1405" s="14"/>
      <c r="CS1405" s="14"/>
      <c r="CT1405" s="14"/>
      <c r="CU1405" s="14"/>
      <c r="CV1405" s="12"/>
      <c r="CW1405" s="13"/>
      <c r="CX1405" s="14"/>
      <c r="CY1405" s="14"/>
      <c r="CZ1405" s="14"/>
      <c r="DA1405" s="14"/>
      <c r="DB1405" s="14"/>
      <c r="DC1405" s="14"/>
      <c r="DD1405" s="12"/>
      <c r="DE1405" s="13"/>
      <c r="DF1405" s="14"/>
      <c r="DG1405" s="14"/>
      <c r="DH1405" s="14"/>
      <c r="DI1405" s="14"/>
      <c r="DJ1405" s="14"/>
      <c r="DK1405" s="14"/>
      <c r="DL1405" s="12"/>
      <c r="DM1405" s="13"/>
      <c r="DN1405" s="14"/>
      <c r="DO1405" s="14"/>
      <c r="DP1405" s="14"/>
      <c r="DQ1405" s="14"/>
      <c r="DR1405" s="14"/>
      <c r="DS1405" s="14"/>
      <c r="DT1405" s="12"/>
      <c r="DU1405" s="13"/>
      <c r="DV1405" s="14"/>
      <c r="DW1405" s="14"/>
      <c r="DX1405" s="14"/>
      <c r="DY1405" s="14"/>
      <c r="DZ1405" s="14"/>
      <c r="EA1405" s="14"/>
      <c r="EB1405" s="12"/>
      <c r="EC1405" s="13"/>
      <c r="ED1405" s="14"/>
      <c r="EE1405" s="14"/>
      <c r="EF1405" s="14"/>
      <c r="EG1405" s="14"/>
      <c r="EH1405" s="14"/>
      <c r="EI1405" s="13"/>
      <c r="EJ1405" s="13"/>
      <c r="EK1405" s="13"/>
      <c r="EL1405" s="13"/>
      <c r="EM1405" s="13"/>
      <c r="EN1405" s="13"/>
      <c r="EO1405" s="13"/>
      <c r="EP1405" s="13"/>
      <c r="EQ1405" s="13"/>
      <c r="ER1405" s="13"/>
      <c r="ES1405" s="13"/>
      <c r="ET1405" s="13"/>
      <c r="EU1405" s="13"/>
      <c r="EV1405" s="13"/>
      <c r="EW1405" s="13"/>
      <c r="EX1405" s="13"/>
      <c r="EY1405" s="13"/>
      <c r="EZ1405" s="13"/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/>
      <c r="FL1405" s="13"/>
      <c r="FM1405" s="13"/>
      <c r="FN1405" s="13"/>
      <c r="FO1405" s="13"/>
      <c r="FP1405" s="13"/>
      <c r="FQ1405" s="13"/>
      <c r="FR1405" s="13"/>
      <c r="FS1405" s="13"/>
      <c r="FT1405" s="13"/>
      <c r="FU1405" s="13"/>
      <c r="FV1405" s="13"/>
      <c r="FW1405" s="13"/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/>
      <c r="GH1405" s="13"/>
      <c r="GI1405" s="13"/>
      <c r="GJ1405" s="13"/>
      <c r="GK1405" s="13"/>
      <c r="GL1405" s="13"/>
      <c r="GM1405" s="13"/>
      <c r="GN1405" s="13"/>
      <c r="GO1405" s="13"/>
      <c r="GP1405" s="13"/>
      <c r="GQ1405" s="13"/>
      <c r="GR1405" s="13"/>
      <c r="GS1405" s="13"/>
      <c r="GT1405" s="13"/>
      <c r="GU1405" s="13"/>
      <c r="GV1405" s="13"/>
      <c r="GW1405" s="13"/>
      <c r="GX1405" s="13"/>
      <c r="GY1405" s="13"/>
      <c r="GZ1405" s="13"/>
      <c r="HA1405" s="13"/>
      <c r="HB1405" s="13"/>
      <c r="HC1405" s="13"/>
      <c r="HD1405" s="13"/>
      <c r="HE1405" s="13"/>
      <c r="HF1405" s="13"/>
      <c r="HG1405" s="13"/>
      <c r="HH1405" s="13"/>
      <c r="HI1405" s="13"/>
      <c r="HJ1405" s="13"/>
      <c r="HK1405" s="13"/>
      <c r="HL1405" s="13"/>
      <c r="HM1405" s="13"/>
      <c r="HN1405" s="13"/>
      <c r="HO1405" s="13"/>
      <c r="HP1405" s="13"/>
      <c r="HQ1405" s="13"/>
      <c r="HR1405" s="13"/>
      <c r="HS1405" s="13"/>
      <c r="HT1405" s="13"/>
      <c r="HU1405" s="13"/>
      <c r="HV1405" s="13"/>
      <c r="HW1405" s="13"/>
      <c r="HX1405" s="13"/>
      <c r="HY1405" s="13"/>
    </row>
    <row r="1406" spans="1:233" s="14" customFormat="1" ht="12" customHeight="1" x14ac:dyDescent="0.2">
      <c r="A1406" s="405"/>
      <c r="B1406" s="184"/>
      <c r="C1406" s="184"/>
      <c r="D1406" s="219"/>
      <c r="E1406" s="274"/>
      <c r="F1406" s="275"/>
      <c r="G1406" s="221"/>
      <c r="H1406" s="224"/>
      <c r="I1406" s="224">
        <v>1</v>
      </c>
      <c r="J1406" s="252" t="s">
        <v>884</v>
      </c>
      <c r="K1406" s="211">
        <v>1250</v>
      </c>
      <c r="L1406" s="213">
        <v>11</v>
      </c>
      <c r="M1406" s="213">
        <v>16</v>
      </c>
      <c r="N1406" s="213">
        <v>8</v>
      </c>
      <c r="O1406" s="213" t="s">
        <v>773</v>
      </c>
      <c r="P1406" s="214">
        <f t="shared" si="485"/>
        <v>11.666666666666666</v>
      </c>
      <c r="Q1406" s="277">
        <f t="shared" si="486"/>
        <v>6.1357333333333331E-3</v>
      </c>
      <c r="R1406" s="278"/>
      <c r="S1406" s="252" t="s">
        <v>884</v>
      </c>
      <c r="T1406" s="211">
        <v>1250</v>
      </c>
      <c r="U1406" s="213">
        <v>0</v>
      </c>
      <c r="V1406" s="213">
        <v>0</v>
      </c>
      <c r="W1406" s="213">
        <v>0</v>
      </c>
      <c r="X1406" s="213" t="s">
        <v>448</v>
      </c>
      <c r="Y1406" s="214">
        <f t="shared" si="487"/>
        <v>0</v>
      </c>
      <c r="Z1406" s="277">
        <f t="shared" si="488"/>
        <v>0</v>
      </c>
      <c r="AA1406" s="461"/>
      <c r="AB1406" s="485"/>
      <c r="AC1406" s="486"/>
      <c r="AJ1406" s="12"/>
      <c r="AR1406" s="12"/>
      <c r="AZ1406" s="12"/>
      <c r="BH1406" s="12"/>
      <c r="BP1406" s="12"/>
      <c r="BX1406" s="12"/>
      <c r="CF1406" s="12"/>
      <c r="CN1406" s="12"/>
      <c r="CV1406" s="12"/>
      <c r="DD1406" s="12"/>
      <c r="DL1406" s="12"/>
      <c r="DT1406" s="12"/>
      <c r="EB1406" s="12"/>
    </row>
    <row r="1407" spans="1:233" s="14" customFormat="1" ht="13.35" customHeight="1" x14ac:dyDescent="0.2">
      <c r="A1407" s="405"/>
      <c r="B1407" s="184"/>
      <c r="C1407" s="218"/>
      <c r="D1407" s="219"/>
      <c r="F1407" s="279"/>
      <c r="G1407" s="221"/>
      <c r="H1407" s="224"/>
      <c r="I1407" s="280">
        <v>2</v>
      </c>
      <c r="J1407" s="252" t="s">
        <v>885</v>
      </c>
      <c r="K1407" s="211">
        <v>1250</v>
      </c>
      <c r="L1407" s="213">
        <v>5</v>
      </c>
      <c r="M1407" s="213">
        <v>0</v>
      </c>
      <c r="N1407" s="213">
        <v>0</v>
      </c>
      <c r="O1407" s="203" t="s">
        <v>773</v>
      </c>
      <c r="P1407" s="214">
        <f t="shared" si="485"/>
        <v>1.6666666666666667</v>
      </c>
      <c r="Q1407" s="277">
        <f t="shared" si="486"/>
        <v>8.7653333333333346E-4</v>
      </c>
      <c r="R1407" s="278"/>
      <c r="S1407" s="252" t="s">
        <v>895</v>
      </c>
      <c r="T1407" s="211">
        <v>1250</v>
      </c>
      <c r="U1407" s="213">
        <v>0</v>
      </c>
      <c r="V1407" s="213">
        <v>0</v>
      </c>
      <c r="W1407" s="213">
        <v>0</v>
      </c>
      <c r="X1407" s="203" t="s">
        <v>448</v>
      </c>
      <c r="Y1407" s="214">
        <f t="shared" si="487"/>
        <v>0</v>
      </c>
      <c r="Z1407" s="277">
        <f t="shared" si="488"/>
        <v>0</v>
      </c>
      <c r="AA1407" s="461"/>
      <c r="AB1407" s="302"/>
      <c r="AC1407" s="486"/>
      <c r="AJ1407" s="225"/>
      <c r="AR1407" s="225"/>
      <c r="AZ1407" s="225"/>
      <c r="BH1407" s="225"/>
      <c r="BP1407" s="225"/>
      <c r="BX1407" s="225"/>
      <c r="CF1407" s="225"/>
      <c r="CN1407" s="225"/>
      <c r="CV1407" s="225"/>
      <c r="DD1407" s="225"/>
      <c r="DL1407" s="225"/>
      <c r="DT1407" s="225"/>
      <c r="EB1407" s="225"/>
    </row>
    <row r="1408" spans="1:233" s="14" customFormat="1" ht="12.75" customHeight="1" x14ac:dyDescent="0.2">
      <c r="A1408" s="405"/>
      <c r="B1408" s="184"/>
      <c r="C1408" s="218"/>
      <c r="D1408" s="219"/>
      <c r="E1408" s="281"/>
      <c r="F1408" s="220"/>
      <c r="G1408" s="221"/>
      <c r="H1408" s="224"/>
      <c r="I1408" s="224">
        <v>3</v>
      </c>
      <c r="J1408" s="252" t="s">
        <v>886</v>
      </c>
      <c r="K1408" s="211">
        <v>1250</v>
      </c>
      <c r="L1408" s="213">
        <v>8</v>
      </c>
      <c r="M1408" s="213">
        <v>7</v>
      </c>
      <c r="N1408" s="213">
        <v>9</v>
      </c>
      <c r="O1408" s="213" t="s">
        <v>773</v>
      </c>
      <c r="P1408" s="214">
        <f t="shared" si="485"/>
        <v>8</v>
      </c>
      <c r="Q1408" s="277">
        <f t="shared" si="486"/>
        <v>4.2073600000000003E-3</v>
      </c>
      <c r="R1408" s="278"/>
      <c r="S1408" s="252" t="s">
        <v>886</v>
      </c>
      <c r="T1408" s="211">
        <v>1250</v>
      </c>
      <c r="U1408" s="213">
        <v>6</v>
      </c>
      <c r="V1408" s="213">
        <v>10</v>
      </c>
      <c r="W1408" s="213">
        <v>6</v>
      </c>
      <c r="X1408" s="213" t="s">
        <v>448</v>
      </c>
      <c r="Y1408" s="214">
        <f t="shared" si="487"/>
        <v>7.333333333333333</v>
      </c>
      <c r="Z1408" s="277">
        <f t="shared" si="488"/>
        <v>3.8567466666666662E-3</v>
      </c>
      <c r="AA1408" s="461"/>
      <c r="AB1408" s="302"/>
      <c r="AC1408" s="486"/>
      <c r="AJ1408" s="225"/>
      <c r="AR1408" s="225"/>
      <c r="AZ1408" s="225"/>
      <c r="BH1408" s="225"/>
      <c r="BP1408" s="225"/>
      <c r="BX1408" s="225"/>
      <c r="CF1408" s="225"/>
      <c r="CN1408" s="225"/>
      <c r="CV1408" s="225"/>
      <c r="DD1408" s="225"/>
      <c r="DL1408" s="225"/>
      <c r="DT1408" s="225"/>
      <c r="EB1408" s="225"/>
    </row>
    <row r="1409" spans="1:233" s="14" customFormat="1" ht="13.35" customHeight="1" x14ac:dyDescent="0.2">
      <c r="A1409" s="405"/>
      <c r="B1409" s="184"/>
      <c r="C1409" s="218"/>
      <c r="D1409" s="219"/>
      <c r="E1409" s="281"/>
      <c r="F1409" s="220"/>
      <c r="G1409" s="221"/>
      <c r="H1409" s="224"/>
      <c r="I1409" s="280">
        <v>4</v>
      </c>
      <c r="J1409" s="252" t="s">
        <v>886</v>
      </c>
      <c r="K1409" s="211">
        <v>1250</v>
      </c>
      <c r="L1409" s="213">
        <v>8</v>
      </c>
      <c r="M1409" s="213">
        <v>7</v>
      </c>
      <c r="N1409" s="213">
        <v>9</v>
      </c>
      <c r="O1409" s="203" t="s">
        <v>773</v>
      </c>
      <c r="P1409" s="214">
        <f t="shared" si="485"/>
        <v>8</v>
      </c>
      <c r="Q1409" s="277">
        <f t="shared" si="486"/>
        <v>4.2073600000000003E-3</v>
      </c>
      <c r="R1409" s="278"/>
      <c r="S1409" s="252" t="s">
        <v>886</v>
      </c>
      <c r="T1409" s="211">
        <v>1250</v>
      </c>
      <c r="U1409" s="213">
        <v>6</v>
      </c>
      <c r="V1409" s="213">
        <v>10</v>
      </c>
      <c r="W1409" s="213">
        <v>6</v>
      </c>
      <c r="X1409" s="203" t="s">
        <v>448</v>
      </c>
      <c r="Y1409" s="214">
        <f t="shared" si="487"/>
        <v>7.333333333333333</v>
      </c>
      <c r="Z1409" s="277">
        <f t="shared" si="488"/>
        <v>3.8567466666666662E-3</v>
      </c>
      <c r="AA1409" s="461"/>
      <c r="AB1409" s="302"/>
      <c r="AC1409" s="486"/>
      <c r="AJ1409" s="225"/>
      <c r="AR1409" s="225"/>
      <c r="AZ1409" s="225"/>
      <c r="BH1409" s="225"/>
      <c r="BP1409" s="225"/>
      <c r="BX1409" s="225"/>
      <c r="CF1409" s="225"/>
      <c r="CN1409" s="225"/>
      <c r="CV1409" s="225"/>
      <c r="DD1409" s="225"/>
      <c r="DL1409" s="225"/>
      <c r="DT1409" s="225"/>
      <c r="EB1409" s="225"/>
    </row>
    <row r="1410" spans="1:233" s="242" customFormat="1" ht="13.35" customHeight="1" thickBot="1" x14ac:dyDescent="0.25">
      <c r="A1410" s="405"/>
      <c r="B1410" s="183"/>
      <c r="C1410" s="218"/>
      <c r="D1410" s="219"/>
      <c r="E1410" s="281"/>
      <c r="F1410" s="220"/>
      <c r="G1410" s="208"/>
      <c r="H1410" s="209"/>
      <c r="I1410" s="224">
        <v>5</v>
      </c>
      <c r="J1410" s="252" t="s">
        <v>887</v>
      </c>
      <c r="K1410" s="211">
        <v>1250</v>
      </c>
      <c r="L1410" s="282">
        <v>6</v>
      </c>
      <c r="M1410" s="282">
        <v>5</v>
      </c>
      <c r="N1410" s="282">
        <v>9</v>
      </c>
      <c r="O1410" s="213" t="s">
        <v>773</v>
      </c>
      <c r="P1410" s="283">
        <f t="shared" si="485"/>
        <v>6.666666666666667</v>
      </c>
      <c r="Q1410" s="284">
        <f t="shared" si="486"/>
        <v>3.5061333333333338E-3</v>
      </c>
      <c r="R1410" s="215"/>
      <c r="S1410" s="252" t="s">
        <v>892</v>
      </c>
      <c r="T1410" s="211">
        <v>1250</v>
      </c>
      <c r="U1410" s="282">
        <v>9</v>
      </c>
      <c r="V1410" s="282">
        <v>8</v>
      </c>
      <c r="W1410" s="282">
        <v>11</v>
      </c>
      <c r="X1410" s="213" t="s">
        <v>448</v>
      </c>
      <c r="Y1410" s="283">
        <f t="shared" si="487"/>
        <v>9.3333333333333339</v>
      </c>
      <c r="Z1410" s="284">
        <f t="shared" si="488"/>
        <v>4.9085866666666667E-3</v>
      </c>
      <c r="AA1410" s="464"/>
      <c r="AB1410" s="485"/>
      <c r="AC1410" s="486"/>
      <c r="AD1410" s="14"/>
      <c r="AE1410" s="14"/>
      <c r="AF1410" s="14"/>
      <c r="AG1410" s="14"/>
      <c r="AH1410" s="14"/>
      <c r="AI1410" s="14"/>
      <c r="AJ1410" s="12"/>
      <c r="AK1410" s="14"/>
      <c r="AL1410" s="14"/>
      <c r="AM1410" s="14"/>
      <c r="AN1410" s="14"/>
      <c r="AO1410" s="14"/>
      <c r="AP1410" s="14"/>
      <c r="AQ1410" s="14"/>
      <c r="AR1410" s="12"/>
      <c r="AS1410" s="14"/>
      <c r="AT1410" s="14"/>
      <c r="AU1410" s="14"/>
      <c r="AV1410" s="14"/>
      <c r="AW1410" s="14"/>
      <c r="AX1410" s="14"/>
      <c r="AY1410" s="14"/>
      <c r="AZ1410" s="12"/>
      <c r="BA1410" s="14"/>
      <c r="BB1410" s="14"/>
      <c r="BC1410" s="14"/>
      <c r="BD1410" s="14"/>
      <c r="BE1410" s="14"/>
      <c r="BF1410" s="14"/>
      <c r="BG1410" s="14"/>
      <c r="BH1410" s="12"/>
      <c r="BI1410" s="14"/>
      <c r="BJ1410" s="14"/>
      <c r="BK1410" s="14"/>
      <c r="BL1410" s="14"/>
      <c r="BM1410" s="14"/>
      <c r="BN1410" s="14"/>
      <c r="BO1410" s="14"/>
      <c r="BP1410" s="12"/>
      <c r="BQ1410" s="14"/>
      <c r="BR1410" s="14"/>
      <c r="BS1410" s="14"/>
      <c r="BT1410" s="14"/>
      <c r="BU1410" s="14"/>
      <c r="BV1410" s="14"/>
      <c r="BW1410" s="14"/>
      <c r="BX1410" s="12"/>
      <c r="BY1410" s="14"/>
      <c r="BZ1410" s="14"/>
      <c r="CA1410" s="14"/>
      <c r="CB1410" s="14"/>
      <c r="CC1410" s="14"/>
      <c r="CD1410" s="14"/>
      <c r="CE1410" s="14"/>
      <c r="CF1410" s="12"/>
      <c r="CG1410" s="14"/>
      <c r="CH1410" s="14"/>
      <c r="CI1410" s="14"/>
      <c r="CJ1410" s="14"/>
      <c r="CK1410" s="14"/>
      <c r="CL1410" s="14"/>
      <c r="CM1410" s="14"/>
      <c r="CN1410" s="12"/>
      <c r="CO1410" s="14"/>
      <c r="CP1410" s="14"/>
      <c r="CQ1410" s="14"/>
      <c r="CR1410" s="14"/>
      <c r="CS1410" s="14"/>
      <c r="CT1410" s="14"/>
      <c r="CU1410" s="14"/>
      <c r="CV1410" s="12"/>
      <c r="CW1410" s="14"/>
      <c r="CX1410" s="14"/>
      <c r="CY1410" s="14"/>
      <c r="CZ1410" s="14"/>
      <c r="DA1410" s="14"/>
      <c r="DB1410" s="14"/>
      <c r="DC1410" s="14"/>
      <c r="DD1410" s="12"/>
      <c r="DE1410" s="14"/>
      <c r="DF1410" s="14"/>
      <c r="DG1410" s="14"/>
      <c r="DH1410" s="14"/>
      <c r="DI1410" s="14"/>
      <c r="DJ1410" s="14"/>
      <c r="DK1410" s="14"/>
      <c r="DL1410" s="12"/>
      <c r="DM1410" s="14"/>
      <c r="DN1410" s="14"/>
      <c r="DO1410" s="14"/>
      <c r="DP1410" s="14"/>
      <c r="DQ1410" s="14"/>
      <c r="DR1410" s="14"/>
      <c r="DS1410" s="14"/>
      <c r="DT1410" s="12"/>
      <c r="DU1410" s="14"/>
      <c r="DV1410" s="14"/>
      <c r="DW1410" s="14"/>
      <c r="DX1410" s="14"/>
      <c r="DY1410" s="14"/>
      <c r="DZ1410" s="14"/>
      <c r="EA1410" s="14"/>
      <c r="EB1410" s="12"/>
      <c r="EC1410" s="14"/>
      <c r="ED1410" s="14"/>
      <c r="EE1410" s="14"/>
      <c r="EF1410" s="14"/>
      <c r="EG1410" s="14"/>
      <c r="EH1410" s="14"/>
      <c r="EI1410" s="14"/>
      <c r="EJ1410" s="14"/>
      <c r="EK1410" s="14"/>
      <c r="EL1410" s="14"/>
      <c r="EM1410" s="14"/>
      <c r="EN1410" s="14"/>
      <c r="EO1410" s="14"/>
      <c r="EP1410" s="14"/>
      <c r="EQ1410" s="14"/>
      <c r="ER1410" s="14"/>
      <c r="ES1410" s="14"/>
      <c r="ET1410" s="14"/>
      <c r="EU1410" s="14"/>
      <c r="EV1410" s="14"/>
      <c r="EW1410" s="14"/>
      <c r="EX1410" s="14"/>
      <c r="EY1410" s="14"/>
      <c r="EZ1410" s="14"/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/>
      <c r="FL1410" s="14"/>
      <c r="FM1410" s="14"/>
      <c r="FN1410" s="14"/>
      <c r="FO1410" s="14"/>
      <c r="FP1410" s="14"/>
      <c r="FQ1410" s="14"/>
      <c r="FR1410" s="14"/>
      <c r="FS1410" s="14"/>
      <c r="FT1410" s="14"/>
      <c r="FU1410" s="14"/>
      <c r="FV1410" s="14"/>
      <c r="FW1410" s="14"/>
      <c r="FX1410" s="14"/>
      <c r="FY1410" s="14"/>
      <c r="FZ1410" s="14"/>
      <c r="GA1410" s="14"/>
      <c r="GB1410" s="14"/>
      <c r="GC1410" s="14"/>
      <c r="GD1410" s="14"/>
      <c r="GE1410" s="14"/>
      <c r="GF1410" s="14"/>
      <c r="GG1410" s="14"/>
      <c r="GH1410" s="14"/>
      <c r="GI1410" s="14"/>
      <c r="GJ1410" s="14"/>
      <c r="GK1410" s="14"/>
      <c r="GL1410" s="14"/>
      <c r="GM1410" s="14"/>
      <c r="GN1410" s="14"/>
      <c r="GO1410" s="14"/>
      <c r="GP1410" s="14"/>
      <c r="GQ1410" s="14"/>
      <c r="GR1410" s="14"/>
      <c r="GS1410" s="14"/>
      <c r="GT1410" s="14"/>
      <c r="GU1410" s="14"/>
      <c r="GV1410" s="14"/>
      <c r="GW1410" s="14"/>
      <c r="GX1410" s="14"/>
      <c r="GY1410" s="14"/>
      <c r="GZ1410" s="14"/>
      <c r="HA1410" s="14"/>
      <c r="HB1410" s="14"/>
      <c r="HC1410" s="14"/>
      <c r="HD1410" s="14"/>
      <c r="HE1410" s="14"/>
      <c r="HF1410" s="14"/>
      <c r="HG1410" s="14"/>
      <c r="HH1410" s="14"/>
      <c r="HI1410" s="14"/>
      <c r="HJ1410" s="14"/>
      <c r="HK1410" s="14"/>
      <c r="HL1410" s="14"/>
      <c r="HM1410" s="14"/>
      <c r="HN1410" s="14"/>
      <c r="HO1410" s="14"/>
      <c r="HP1410" s="14"/>
      <c r="HQ1410" s="14"/>
      <c r="HR1410" s="14"/>
      <c r="HS1410" s="14"/>
      <c r="HT1410" s="14"/>
      <c r="HU1410" s="14"/>
      <c r="HV1410" s="14"/>
      <c r="HW1410" s="14"/>
      <c r="HX1410" s="14"/>
      <c r="HY1410" s="14"/>
    </row>
    <row r="1411" spans="1:233" ht="13.35" customHeight="1" x14ac:dyDescent="0.2">
      <c r="A1411" s="405"/>
      <c r="B1411" s="184"/>
      <c r="C1411" s="218"/>
      <c r="D1411" s="219"/>
      <c r="E1411" s="281"/>
      <c r="F1411" s="220"/>
      <c r="G1411" s="285"/>
      <c r="H1411" s="286"/>
      <c r="I1411" s="280">
        <v>6</v>
      </c>
      <c r="J1411" s="252" t="s">
        <v>887</v>
      </c>
      <c r="K1411" s="211">
        <v>1250</v>
      </c>
      <c r="L1411" s="282">
        <v>6</v>
      </c>
      <c r="M1411" s="282">
        <v>5</v>
      </c>
      <c r="N1411" s="282">
        <v>9</v>
      </c>
      <c r="O1411" s="203" t="s">
        <v>773</v>
      </c>
      <c r="P1411" s="214">
        <f t="shared" si="485"/>
        <v>6.666666666666667</v>
      </c>
      <c r="Q1411" s="277">
        <f t="shared" si="486"/>
        <v>3.5061333333333338E-3</v>
      </c>
      <c r="R1411" s="268"/>
      <c r="S1411" s="252" t="s">
        <v>892</v>
      </c>
      <c r="T1411" s="211">
        <v>1250</v>
      </c>
      <c r="U1411" s="282">
        <v>9</v>
      </c>
      <c r="V1411" s="282">
        <v>8</v>
      </c>
      <c r="W1411" s="282">
        <v>11</v>
      </c>
      <c r="X1411" s="203" t="s">
        <v>448</v>
      </c>
      <c r="Y1411" s="213">
        <f t="shared" si="487"/>
        <v>9.3333333333333339</v>
      </c>
      <c r="Z1411" s="277">
        <f t="shared" si="488"/>
        <v>4.9085866666666667E-3</v>
      </c>
      <c r="AA1411" s="461"/>
      <c r="AB1411" s="485"/>
      <c r="AC1411" s="486"/>
    </row>
    <row r="1412" spans="1:233" s="242" customFormat="1" ht="13.35" customHeight="1" thickBot="1" x14ac:dyDescent="0.25">
      <c r="A1412" s="405"/>
      <c r="B1412" s="183"/>
      <c r="C1412" s="218"/>
      <c r="D1412" s="219"/>
      <c r="E1412" s="281"/>
      <c r="F1412" s="220"/>
      <c r="G1412" s="208"/>
      <c r="H1412" s="209"/>
      <c r="I1412" s="224">
        <v>7</v>
      </c>
      <c r="J1412" s="252" t="s">
        <v>888</v>
      </c>
      <c r="K1412" s="211">
        <v>1250</v>
      </c>
      <c r="L1412" s="282">
        <v>0</v>
      </c>
      <c r="M1412" s="282">
        <v>0</v>
      </c>
      <c r="N1412" s="282">
        <v>0</v>
      </c>
      <c r="O1412" s="213" t="s">
        <v>773</v>
      </c>
      <c r="P1412" s="283">
        <f t="shared" si="485"/>
        <v>0</v>
      </c>
      <c r="Q1412" s="284">
        <f t="shared" si="486"/>
        <v>0</v>
      </c>
      <c r="R1412" s="215"/>
      <c r="S1412" s="252" t="s">
        <v>896</v>
      </c>
      <c r="T1412" s="211">
        <v>1250</v>
      </c>
      <c r="U1412" s="213">
        <v>0</v>
      </c>
      <c r="V1412" s="213">
        <v>0</v>
      </c>
      <c r="W1412" s="213">
        <v>0</v>
      </c>
      <c r="X1412" s="213" t="s">
        <v>448</v>
      </c>
      <c r="Y1412" s="283">
        <f t="shared" si="487"/>
        <v>0</v>
      </c>
      <c r="Z1412" s="284">
        <f t="shared" si="488"/>
        <v>0</v>
      </c>
      <c r="AA1412" s="464"/>
      <c r="AB1412" s="485"/>
      <c r="AC1412" s="486"/>
      <c r="AD1412" s="14"/>
      <c r="AE1412" s="14"/>
      <c r="AF1412" s="14"/>
      <c r="AG1412" s="14"/>
      <c r="AH1412" s="14"/>
      <c r="AI1412" s="14"/>
      <c r="AJ1412" s="12"/>
      <c r="AK1412" s="14"/>
      <c r="AL1412" s="14"/>
      <c r="AM1412" s="14"/>
      <c r="AN1412" s="14"/>
      <c r="AO1412" s="14"/>
      <c r="AP1412" s="14"/>
      <c r="AQ1412" s="14"/>
      <c r="AR1412" s="12"/>
      <c r="AS1412" s="14"/>
      <c r="AT1412" s="14"/>
      <c r="AU1412" s="14"/>
      <c r="AV1412" s="14"/>
      <c r="AW1412" s="14"/>
      <c r="AX1412" s="14"/>
      <c r="AY1412" s="14"/>
      <c r="AZ1412" s="12"/>
      <c r="BA1412" s="14"/>
      <c r="BB1412" s="14"/>
      <c r="BC1412" s="14"/>
      <c r="BD1412" s="14"/>
      <c r="BE1412" s="14"/>
      <c r="BF1412" s="14"/>
      <c r="BG1412" s="14"/>
      <c r="BH1412" s="12"/>
      <c r="BI1412" s="14"/>
      <c r="BJ1412" s="14"/>
      <c r="BK1412" s="14"/>
      <c r="BL1412" s="14"/>
      <c r="BM1412" s="14"/>
      <c r="BN1412" s="14"/>
      <c r="BO1412" s="14"/>
      <c r="BP1412" s="12"/>
      <c r="BQ1412" s="14"/>
      <c r="BR1412" s="14"/>
      <c r="BS1412" s="14"/>
      <c r="BT1412" s="14"/>
      <c r="BU1412" s="14"/>
      <c r="BV1412" s="14"/>
      <c r="BW1412" s="14"/>
      <c r="BX1412" s="12"/>
      <c r="BY1412" s="14"/>
      <c r="BZ1412" s="14"/>
      <c r="CA1412" s="14"/>
      <c r="CB1412" s="14"/>
      <c r="CC1412" s="14"/>
      <c r="CD1412" s="14"/>
      <c r="CE1412" s="14"/>
      <c r="CF1412" s="12"/>
      <c r="CG1412" s="14"/>
      <c r="CH1412" s="14"/>
      <c r="CI1412" s="14"/>
      <c r="CJ1412" s="14"/>
      <c r="CK1412" s="14"/>
      <c r="CL1412" s="14"/>
      <c r="CM1412" s="14"/>
      <c r="CN1412" s="12"/>
      <c r="CO1412" s="14"/>
      <c r="CP1412" s="14"/>
      <c r="CQ1412" s="14"/>
      <c r="CR1412" s="14"/>
      <c r="CS1412" s="14"/>
      <c r="CT1412" s="14"/>
      <c r="CU1412" s="14"/>
      <c r="CV1412" s="12"/>
      <c r="CW1412" s="14"/>
      <c r="CX1412" s="14"/>
      <c r="CY1412" s="14"/>
      <c r="CZ1412" s="14"/>
      <c r="DA1412" s="14"/>
      <c r="DB1412" s="14"/>
      <c r="DC1412" s="14"/>
      <c r="DD1412" s="12"/>
      <c r="DE1412" s="14"/>
      <c r="DF1412" s="14"/>
      <c r="DG1412" s="14"/>
      <c r="DH1412" s="14"/>
      <c r="DI1412" s="14"/>
      <c r="DJ1412" s="14"/>
      <c r="DK1412" s="14"/>
      <c r="DL1412" s="12"/>
      <c r="DM1412" s="14"/>
      <c r="DN1412" s="14"/>
      <c r="DO1412" s="14"/>
      <c r="DP1412" s="14"/>
      <c r="DQ1412" s="14"/>
      <c r="DR1412" s="14"/>
      <c r="DS1412" s="14"/>
      <c r="DT1412" s="12"/>
      <c r="DU1412" s="14"/>
      <c r="DV1412" s="14"/>
      <c r="DW1412" s="14"/>
      <c r="DX1412" s="14"/>
      <c r="DY1412" s="14"/>
      <c r="DZ1412" s="14"/>
      <c r="EA1412" s="14"/>
      <c r="EB1412" s="12"/>
      <c r="EC1412" s="14"/>
      <c r="ED1412" s="14"/>
      <c r="EE1412" s="14"/>
      <c r="EF1412" s="14"/>
      <c r="EG1412" s="14"/>
      <c r="EH1412" s="14"/>
      <c r="EI1412" s="14"/>
      <c r="EJ1412" s="14"/>
      <c r="EK1412" s="14"/>
      <c r="EL1412" s="14"/>
      <c r="EM1412" s="14"/>
      <c r="EN1412" s="14"/>
      <c r="EO1412" s="14"/>
      <c r="EP1412" s="14"/>
      <c r="EQ1412" s="14"/>
      <c r="ER1412" s="14"/>
      <c r="ES1412" s="14"/>
      <c r="ET1412" s="14"/>
      <c r="EU1412" s="14"/>
      <c r="EV1412" s="14"/>
      <c r="EW1412" s="14"/>
      <c r="EX1412" s="14"/>
      <c r="EY1412" s="14"/>
      <c r="EZ1412" s="14"/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/>
      <c r="FL1412" s="14"/>
      <c r="FM1412" s="14"/>
      <c r="FN1412" s="14"/>
      <c r="FO1412" s="14"/>
      <c r="FP1412" s="14"/>
      <c r="FQ1412" s="14"/>
      <c r="FR1412" s="14"/>
      <c r="FS1412" s="14"/>
      <c r="FT1412" s="14"/>
      <c r="FU1412" s="14"/>
      <c r="FV1412" s="14"/>
      <c r="FW1412" s="14"/>
      <c r="FX1412" s="14"/>
      <c r="FY1412" s="14"/>
      <c r="FZ1412" s="14"/>
      <c r="GA1412" s="14"/>
      <c r="GB1412" s="14"/>
      <c r="GC1412" s="14"/>
      <c r="GD1412" s="14"/>
      <c r="GE1412" s="14"/>
      <c r="GF1412" s="14"/>
      <c r="GG1412" s="14"/>
      <c r="GH1412" s="14"/>
      <c r="GI1412" s="14"/>
      <c r="GJ1412" s="14"/>
      <c r="GK1412" s="14"/>
      <c r="GL1412" s="14"/>
      <c r="GM1412" s="14"/>
      <c r="GN1412" s="14"/>
      <c r="GO1412" s="14"/>
      <c r="GP1412" s="14"/>
      <c r="GQ1412" s="14"/>
      <c r="GR1412" s="14"/>
      <c r="GS1412" s="14"/>
      <c r="GT1412" s="14"/>
      <c r="GU1412" s="14"/>
      <c r="GV1412" s="14"/>
      <c r="GW1412" s="14"/>
      <c r="GX1412" s="14"/>
      <c r="GY1412" s="14"/>
      <c r="GZ1412" s="14"/>
      <c r="HA1412" s="14"/>
      <c r="HB1412" s="14"/>
      <c r="HC1412" s="14"/>
      <c r="HD1412" s="14"/>
      <c r="HE1412" s="14"/>
      <c r="HF1412" s="14"/>
      <c r="HG1412" s="14"/>
      <c r="HH1412" s="14"/>
      <c r="HI1412" s="14"/>
      <c r="HJ1412" s="14"/>
      <c r="HK1412" s="14"/>
      <c r="HL1412" s="14"/>
      <c r="HM1412" s="14"/>
      <c r="HN1412" s="14"/>
      <c r="HO1412" s="14"/>
      <c r="HP1412" s="14"/>
      <c r="HQ1412" s="14"/>
      <c r="HR1412" s="14"/>
      <c r="HS1412" s="14"/>
      <c r="HT1412" s="14"/>
      <c r="HU1412" s="14"/>
      <c r="HV1412" s="14"/>
      <c r="HW1412" s="14"/>
      <c r="HX1412" s="14"/>
      <c r="HY1412" s="14"/>
    </row>
    <row r="1413" spans="1:233" ht="13.35" customHeight="1" x14ac:dyDescent="0.2">
      <c r="A1413" s="405"/>
      <c r="B1413" s="184"/>
      <c r="C1413" s="218"/>
      <c r="D1413" s="219"/>
      <c r="E1413" s="281"/>
      <c r="F1413" s="220"/>
      <c r="G1413" s="285"/>
      <c r="H1413" s="286"/>
      <c r="I1413" s="280">
        <v>8</v>
      </c>
      <c r="J1413" s="252" t="s">
        <v>889</v>
      </c>
      <c r="K1413" s="211">
        <v>1250</v>
      </c>
      <c r="L1413" s="282">
        <v>0</v>
      </c>
      <c r="M1413" s="282">
        <v>0</v>
      </c>
      <c r="N1413" s="282">
        <v>0</v>
      </c>
      <c r="O1413" s="203" t="s">
        <v>773</v>
      </c>
      <c r="P1413" s="214">
        <f t="shared" si="485"/>
        <v>0</v>
      </c>
      <c r="Q1413" s="277">
        <f t="shared" si="486"/>
        <v>0</v>
      </c>
      <c r="R1413" s="268"/>
      <c r="S1413" s="252" t="s">
        <v>889</v>
      </c>
      <c r="T1413" s="211">
        <v>1250</v>
      </c>
      <c r="U1413" s="213">
        <v>23</v>
      </c>
      <c r="V1413" s="213">
        <v>21</v>
      </c>
      <c r="W1413" s="213">
        <v>28</v>
      </c>
      <c r="X1413" s="203" t="s">
        <v>448</v>
      </c>
      <c r="Y1413" s="213">
        <f t="shared" si="487"/>
        <v>24</v>
      </c>
      <c r="Z1413" s="277">
        <f t="shared" si="488"/>
        <v>1.2622079999999999E-2</v>
      </c>
      <c r="AA1413" s="461"/>
      <c r="AB1413" s="485"/>
      <c r="AC1413" s="486"/>
    </row>
    <row r="1414" spans="1:233" ht="13.35" customHeight="1" x14ac:dyDescent="0.2">
      <c r="A1414" s="405"/>
      <c r="B1414" s="184"/>
      <c r="C1414" s="218"/>
      <c r="D1414" s="219"/>
      <c r="E1414" s="281"/>
      <c r="F1414" s="220"/>
      <c r="G1414" s="285"/>
      <c r="H1414" s="286"/>
      <c r="I1414" s="224">
        <v>9</v>
      </c>
      <c r="J1414" s="252" t="s">
        <v>890</v>
      </c>
      <c r="K1414" s="211">
        <v>1250</v>
      </c>
      <c r="L1414" s="213">
        <v>4</v>
      </c>
      <c r="M1414" s="213">
        <v>3</v>
      </c>
      <c r="N1414" s="213">
        <v>3</v>
      </c>
      <c r="O1414" s="213" t="s">
        <v>773</v>
      </c>
      <c r="P1414" s="214">
        <f t="shared" si="485"/>
        <v>3.3333333333333335</v>
      </c>
      <c r="Q1414" s="284">
        <f t="shared" si="486"/>
        <v>1.7530666666666669E-3</v>
      </c>
      <c r="R1414" s="268"/>
      <c r="S1414" s="252" t="s">
        <v>892</v>
      </c>
      <c r="T1414" s="211">
        <v>1250</v>
      </c>
      <c r="U1414" s="213">
        <v>4</v>
      </c>
      <c r="V1414" s="213">
        <v>6</v>
      </c>
      <c r="W1414" s="213">
        <v>6</v>
      </c>
      <c r="X1414" s="213" t="s">
        <v>448</v>
      </c>
      <c r="Y1414" s="214">
        <f t="shared" si="487"/>
        <v>5.333333333333333</v>
      </c>
      <c r="Z1414" s="277">
        <f t="shared" si="488"/>
        <v>2.8049066666666666E-3</v>
      </c>
      <c r="AA1414" s="461"/>
      <c r="AB1414" s="485"/>
      <c r="AC1414" s="486"/>
    </row>
    <row r="1415" spans="1:233" ht="12.75" customHeight="1" x14ac:dyDescent="0.2">
      <c r="A1415" s="405"/>
      <c r="B1415" s="184"/>
      <c r="C1415" s="218"/>
      <c r="D1415" s="219"/>
      <c r="E1415" s="281"/>
      <c r="F1415" s="220"/>
      <c r="G1415" s="285"/>
      <c r="H1415" s="286"/>
      <c r="I1415" s="280">
        <v>10</v>
      </c>
      <c r="J1415" s="252" t="s">
        <v>891</v>
      </c>
      <c r="K1415" s="211">
        <v>1250</v>
      </c>
      <c r="L1415" s="213">
        <v>8</v>
      </c>
      <c r="M1415" s="213">
        <v>11</v>
      </c>
      <c r="N1415" s="213">
        <v>7</v>
      </c>
      <c r="O1415" s="203" t="s">
        <v>773</v>
      </c>
      <c r="P1415" s="214">
        <f t="shared" si="485"/>
        <v>8.6666666666666661</v>
      </c>
      <c r="Q1415" s="277">
        <f t="shared" si="486"/>
        <v>4.557973333333333E-3</v>
      </c>
      <c r="R1415" s="268"/>
      <c r="S1415" s="252" t="s">
        <v>892</v>
      </c>
      <c r="T1415" s="211">
        <v>1250</v>
      </c>
      <c r="U1415" s="213">
        <v>4</v>
      </c>
      <c r="V1415" s="213">
        <v>6</v>
      </c>
      <c r="W1415" s="213">
        <v>6</v>
      </c>
      <c r="X1415" s="203" t="s">
        <v>448</v>
      </c>
      <c r="Y1415" s="214">
        <f t="shared" si="487"/>
        <v>5.333333333333333</v>
      </c>
      <c r="Z1415" s="277">
        <f t="shared" si="488"/>
        <v>2.8049066666666666E-3</v>
      </c>
      <c r="AA1415" s="461"/>
      <c r="AB1415" s="485"/>
      <c r="AC1415" s="486"/>
    </row>
    <row r="1416" spans="1:233" ht="13.35" customHeight="1" x14ac:dyDescent="0.2">
      <c r="A1416" s="405"/>
      <c r="B1416" s="184"/>
      <c r="C1416" s="218"/>
      <c r="D1416" s="219"/>
      <c r="E1416" s="281"/>
      <c r="F1416" s="220"/>
      <c r="G1416" s="285"/>
      <c r="H1416" s="286"/>
      <c r="I1416" s="224">
        <v>11</v>
      </c>
      <c r="J1416" s="252" t="s">
        <v>892</v>
      </c>
      <c r="K1416" s="211">
        <v>1250</v>
      </c>
      <c r="L1416" s="213">
        <v>6</v>
      </c>
      <c r="M1416" s="213">
        <v>8</v>
      </c>
      <c r="N1416" s="213">
        <v>9</v>
      </c>
      <c r="O1416" s="213" t="s">
        <v>773</v>
      </c>
      <c r="P1416" s="214">
        <f t="shared" si="485"/>
        <v>7.666666666666667</v>
      </c>
      <c r="Q1416" s="284">
        <f t="shared" si="486"/>
        <v>4.0320533333333339E-3</v>
      </c>
      <c r="R1416" s="268"/>
      <c r="S1416" s="252" t="s">
        <v>897</v>
      </c>
      <c r="T1416" s="211">
        <v>1250</v>
      </c>
      <c r="U1416" s="213">
        <v>4</v>
      </c>
      <c r="V1416" s="213">
        <v>8</v>
      </c>
      <c r="W1416" s="213">
        <v>5</v>
      </c>
      <c r="X1416" s="213" t="s">
        <v>448</v>
      </c>
      <c r="Y1416" s="214">
        <f t="shared" si="487"/>
        <v>5.666666666666667</v>
      </c>
      <c r="Z1416" s="277">
        <f t="shared" si="488"/>
        <v>2.9802133333333334E-3</v>
      </c>
      <c r="AA1416" s="461"/>
      <c r="AB1416" s="485"/>
      <c r="AC1416" s="486"/>
    </row>
    <row r="1417" spans="1:233" s="14" customFormat="1" ht="13.35" customHeight="1" x14ac:dyDescent="0.2">
      <c r="A1417" s="405"/>
      <c r="B1417" s="184"/>
      <c r="C1417" s="218"/>
      <c r="D1417" s="219"/>
      <c r="F1417" s="279"/>
      <c r="G1417" s="221"/>
      <c r="H1417" s="224"/>
      <c r="I1417" s="280">
        <v>12</v>
      </c>
      <c r="J1417" s="252" t="s">
        <v>892</v>
      </c>
      <c r="K1417" s="211">
        <v>1250</v>
      </c>
      <c r="L1417" s="213">
        <v>6</v>
      </c>
      <c r="M1417" s="213">
        <v>8</v>
      </c>
      <c r="N1417" s="213">
        <v>9</v>
      </c>
      <c r="O1417" s="203" t="s">
        <v>773</v>
      </c>
      <c r="P1417" s="214">
        <f t="shared" si="485"/>
        <v>7.666666666666667</v>
      </c>
      <c r="Q1417" s="277">
        <f t="shared" si="486"/>
        <v>4.0320533333333339E-3</v>
      </c>
      <c r="R1417" s="278"/>
      <c r="S1417" s="252" t="s">
        <v>897</v>
      </c>
      <c r="T1417" s="211">
        <v>1250</v>
      </c>
      <c r="U1417" s="213">
        <v>4</v>
      </c>
      <c r="V1417" s="213">
        <v>8</v>
      </c>
      <c r="W1417" s="213">
        <v>5</v>
      </c>
      <c r="X1417" s="203" t="s">
        <v>448</v>
      </c>
      <c r="Y1417" s="214">
        <f t="shared" si="487"/>
        <v>5.666666666666667</v>
      </c>
      <c r="Z1417" s="277">
        <f t="shared" si="488"/>
        <v>2.9802133333333334E-3</v>
      </c>
      <c r="AA1417" s="461"/>
      <c r="AB1417" s="302"/>
      <c r="AC1417" s="486"/>
      <c r="AJ1417" s="225"/>
      <c r="AR1417" s="225"/>
      <c r="AZ1417" s="225"/>
      <c r="BH1417" s="225"/>
      <c r="BP1417" s="225"/>
      <c r="BX1417" s="225"/>
      <c r="CF1417" s="225"/>
      <c r="CN1417" s="225"/>
      <c r="CV1417" s="225"/>
      <c r="DD1417" s="225"/>
      <c r="DL1417" s="225"/>
      <c r="DT1417" s="225"/>
      <c r="EB1417" s="225"/>
    </row>
    <row r="1418" spans="1:233" s="242" customFormat="1" ht="13.35" customHeight="1" thickBot="1" x14ac:dyDescent="0.25">
      <c r="A1418" s="405"/>
      <c r="B1418" s="183"/>
      <c r="C1418" s="218"/>
      <c r="D1418" s="219"/>
      <c r="E1418" s="281"/>
      <c r="F1418" s="220"/>
      <c r="G1418" s="208"/>
      <c r="H1418" s="209"/>
      <c r="I1418" s="224">
        <v>13</v>
      </c>
      <c r="J1418" s="252" t="s">
        <v>886</v>
      </c>
      <c r="K1418" s="211">
        <v>1250</v>
      </c>
      <c r="L1418" s="282">
        <v>0</v>
      </c>
      <c r="M1418" s="282">
        <v>0</v>
      </c>
      <c r="N1418" s="282">
        <v>0</v>
      </c>
      <c r="O1418" s="213" t="s">
        <v>773</v>
      </c>
      <c r="P1418" s="283">
        <f t="shared" si="485"/>
        <v>0</v>
      </c>
      <c r="Q1418" s="284">
        <f t="shared" si="486"/>
        <v>0</v>
      </c>
      <c r="R1418" s="215"/>
      <c r="S1418" s="252" t="s">
        <v>892</v>
      </c>
      <c r="T1418" s="211">
        <v>1250</v>
      </c>
      <c r="U1418" s="282">
        <v>3</v>
      </c>
      <c r="V1418" s="282">
        <v>4</v>
      </c>
      <c r="W1418" s="282">
        <v>8</v>
      </c>
      <c r="X1418" s="213" t="s">
        <v>448</v>
      </c>
      <c r="Y1418" s="283">
        <f t="shared" si="487"/>
        <v>5</v>
      </c>
      <c r="Z1418" s="284">
        <f t="shared" si="488"/>
        <v>2.6295999999999997E-3</v>
      </c>
      <c r="AA1418" s="464"/>
      <c r="AB1418" s="485"/>
      <c r="AC1418" s="486"/>
      <c r="AD1418" s="14"/>
      <c r="AE1418" s="14"/>
      <c r="AF1418" s="14"/>
      <c r="AG1418" s="14"/>
      <c r="AH1418" s="14"/>
      <c r="AI1418" s="14"/>
      <c r="AJ1418" s="12"/>
      <c r="AK1418" s="14"/>
      <c r="AL1418" s="14"/>
      <c r="AM1418" s="14"/>
      <c r="AN1418" s="14"/>
      <c r="AO1418" s="14"/>
      <c r="AP1418" s="14"/>
      <c r="AQ1418" s="14"/>
      <c r="AR1418" s="12"/>
      <c r="AS1418" s="14"/>
      <c r="AT1418" s="14"/>
      <c r="AU1418" s="14"/>
      <c r="AV1418" s="14"/>
      <c r="AW1418" s="14"/>
      <c r="AX1418" s="14"/>
      <c r="AY1418" s="14"/>
      <c r="AZ1418" s="12"/>
      <c r="BA1418" s="14"/>
      <c r="BB1418" s="14"/>
      <c r="BC1418" s="14"/>
      <c r="BD1418" s="14"/>
      <c r="BE1418" s="14"/>
      <c r="BF1418" s="14"/>
      <c r="BG1418" s="14"/>
      <c r="BH1418" s="12"/>
      <c r="BI1418" s="14"/>
      <c r="BJ1418" s="14"/>
      <c r="BK1418" s="14"/>
      <c r="BL1418" s="14"/>
      <c r="BM1418" s="14"/>
      <c r="BN1418" s="14"/>
      <c r="BO1418" s="14"/>
      <c r="BP1418" s="12"/>
      <c r="BQ1418" s="14"/>
      <c r="BR1418" s="14"/>
      <c r="BS1418" s="14"/>
      <c r="BT1418" s="14"/>
      <c r="BU1418" s="14"/>
      <c r="BV1418" s="14"/>
      <c r="BW1418" s="14"/>
      <c r="BX1418" s="12"/>
      <c r="BY1418" s="14"/>
      <c r="BZ1418" s="14"/>
      <c r="CA1418" s="14"/>
      <c r="CB1418" s="14"/>
      <c r="CC1418" s="14"/>
      <c r="CD1418" s="14"/>
      <c r="CE1418" s="14"/>
      <c r="CF1418" s="12"/>
      <c r="CG1418" s="14"/>
      <c r="CH1418" s="14"/>
      <c r="CI1418" s="14"/>
      <c r="CJ1418" s="14"/>
      <c r="CK1418" s="14"/>
      <c r="CL1418" s="14"/>
      <c r="CM1418" s="14"/>
      <c r="CN1418" s="12"/>
      <c r="CO1418" s="14"/>
      <c r="CP1418" s="14"/>
      <c r="CQ1418" s="14"/>
      <c r="CR1418" s="14"/>
      <c r="CS1418" s="14"/>
      <c r="CT1418" s="14"/>
      <c r="CU1418" s="14"/>
      <c r="CV1418" s="12"/>
      <c r="CW1418" s="14"/>
      <c r="CX1418" s="14"/>
      <c r="CY1418" s="14"/>
      <c r="CZ1418" s="14"/>
      <c r="DA1418" s="14"/>
      <c r="DB1418" s="14"/>
      <c r="DC1418" s="14"/>
      <c r="DD1418" s="12"/>
      <c r="DE1418" s="14"/>
      <c r="DF1418" s="14"/>
      <c r="DG1418" s="14"/>
      <c r="DH1418" s="14"/>
      <c r="DI1418" s="14"/>
      <c r="DJ1418" s="14"/>
      <c r="DK1418" s="14"/>
      <c r="DL1418" s="12"/>
      <c r="DM1418" s="14"/>
      <c r="DN1418" s="14"/>
      <c r="DO1418" s="14"/>
      <c r="DP1418" s="14"/>
      <c r="DQ1418" s="14"/>
      <c r="DR1418" s="14"/>
      <c r="DS1418" s="14"/>
      <c r="DT1418" s="12"/>
      <c r="DU1418" s="14"/>
      <c r="DV1418" s="14"/>
      <c r="DW1418" s="14"/>
      <c r="DX1418" s="14"/>
      <c r="DY1418" s="14"/>
      <c r="DZ1418" s="14"/>
      <c r="EA1418" s="14"/>
      <c r="EB1418" s="12"/>
      <c r="EC1418" s="14"/>
      <c r="ED1418" s="14"/>
      <c r="EE1418" s="14"/>
      <c r="EF1418" s="14"/>
      <c r="EG1418" s="14"/>
      <c r="EH1418" s="14"/>
      <c r="EI1418" s="14"/>
      <c r="EJ1418" s="14"/>
      <c r="EK1418" s="14"/>
      <c r="EL1418" s="14"/>
      <c r="EM1418" s="14"/>
      <c r="EN1418" s="14"/>
      <c r="EO1418" s="14"/>
      <c r="EP1418" s="14"/>
      <c r="EQ1418" s="14"/>
      <c r="ER1418" s="14"/>
      <c r="ES1418" s="14"/>
      <c r="ET1418" s="14"/>
      <c r="EU1418" s="14"/>
      <c r="EV1418" s="14"/>
      <c r="EW1418" s="14"/>
      <c r="EX1418" s="14"/>
      <c r="EY1418" s="14"/>
      <c r="EZ1418" s="14"/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/>
      <c r="FL1418" s="14"/>
      <c r="FM1418" s="14"/>
      <c r="FN1418" s="14"/>
      <c r="FO1418" s="14"/>
      <c r="FP1418" s="14"/>
      <c r="FQ1418" s="14"/>
      <c r="FR1418" s="14"/>
      <c r="FS1418" s="14"/>
      <c r="FT1418" s="14"/>
      <c r="FU1418" s="14"/>
      <c r="FV1418" s="14"/>
      <c r="FW1418" s="14"/>
      <c r="FX1418" s="14"/>
      <c r="FY1418" s="14"/>
      <c r="FZ1418" s="14"/>
      <c r="GA1418" s="14"/>
      <c r="GB1418" s="14"/>
      <c r="GC1418" s="14"/>
      <c r="GD1418" s="14"/>
      <c r="GE1418" s="14"/>
      <c r="GF1418" s="14"/>
      <c r="GG1418" s="14"/>
      <c r="GH1418" s="14"/>
      <c r="GI1418" s="14"/>
      <c r="GJ1418" s="14"/>
      <c r="GK1418" s="14"/>
      <c r="GL1418" s="14"/>
      <c r="GM1418" s="14"/>
      <c r="GN1418" s="14"/>
      <c r="GO1418" s="14"/>
      <c r="GP1418" s="14"/>
      <c r="GQ1418" s="14"/>
      <c r="GR1418" s="14"/>
      <c r="GS1418" s="14"/>
      <c r="GT1418" s="14"/>
      <c r="GU1418" s="14"/>
      <c r="GV1418" s="14"/>
      <c r="GW1418" s="14"/>
      <c r="GX1418" s="14"/>
      <c r="GY1418" s="14"/>
      <c r="GZ1418" s="14"/>
      <c r="HA1418" s="14"/>
      <c r="HB1418" s="14"/>
      <c r="HC1418" s="14"/>
      <c r="HD1418" s="14"/>
      <c r="HE1418" s="14"/>
      <c r="HF1418" s="14"/>
      <c r="HG1418" s="14"/>
      <c r="HH1418" s="14"/>
      <c r="HI1418" s="14"/>
      <c r="HJ1418" s="14"/>
      <c r="HK1418" s="14"/>
      <c r="HL1418" s="14"/>
      <c r="HM1418" s="14"/>
      <c r="HN1418" s="14"/>
      <c r="HO1418" s="14"/>
      <c r="HP1418" s="14"/>
      <c r="HQ1418" s="14"/>
      <c r="HR1418" s="14"/>
      <c r="HS1418" s="14"/>
      <c r="HT1418" s="14"/>
      <c r="HU1418" s="14"/>
      <c r="HV1418" s="14"/>
      <c r="HW1418" s="14"/>
      <c r="HX1418" s="14"/>
      <c r="HY1418" s="14"/>
    </row>
    <row r="1419" spans="1:233" ht="13.35" customHeight="1" x14ac:dyDescent="0.2">
      <c r="A1419" s="405"/>
      <c r="B1419" s="184"/>
      <c r="C1419" s="218"/>
      <c r="D1419" s="219"/>
      <c r="E1419" s="281"/>
      <c r="F1419" s="220"/>
      <c r="G1419" s="285"/>
      <c r="H1419" s="286"/>
      <c r="I1419" s="280">
        <v>14</v>
      </c>
      <c r="J1419" s="252" t="s">
        <v>886</v>
      </c>
      <c r="K1419" s="211">
        <v>1250</v>
      </c>
      <c r="L1419" s="282">
        <v>0</v>
      </c>
      <c r="M1419" s="282">
        <v>0</v>
      </c>
      <c r="N1419" s="282">
        <v>0</v>
      </c>
      <c r="O1419" s="203" t="s">
        <v>773</v>
      </c>
      <c r="P1419" s="214">
        <f t="shared" si="485"/>
        <v>0</v>
      </c>
      <c r="Q1419" s="277">
        <f t="shared" si="486"/>
        <v>0</v>
      </c>
      <c r="R1419" s="268"/>
      <c r="S1419" s="252" t="s">
        <v>892</v>
      </c>
      <c r="T1419" s="211">
        <v>1250</v>
      </c>
      <c r="U1419" s="282">
        <v>3</v>
      </c>
      <c r="V1419" s="282">
        <v>4</v>
      </c>
      <c r="W1419" s="282">
        <v>8</v>
      </c>
      <c r="X1419" s="203" t="s">
        <v>448</v>
      </c>
      <c r="Y1419" s="213">
        <f t="shared" si="487"/>
        <v>5</v>
      </c>
      <c r="Z1419" s="277">
        <f t="shared" si="488"/>
        <v>2.6295999999999997E-3</v>
      </c>
      <c r="AA1419" s="461"/>
      <c r="AB1419" s="485"/>
      <c r="AC1419" s="486"/>
    </row>
    <row r="1420" spans="1:233" ht="13.35" customHeight="1" x14ac:dyDescent="0.2">
      <c r="A1420" s="405"/>
      <c r="B1420" s="184"/>
      <c r="C1420" s="218"/>
      <c r="D1420" s="219"/>
      <c r="E1420" s="281"/>
      <c r="F1420" s="220"/>
      <c r="G1420" s="285"/>
      <c r="H1420" s="286"/>
      <c r="I1420" s="224">
        <v>15</v>
      </c>
      <c r="J1420" s="252" t="s">
        <v>893</v>
      </c>
      <c r="K1420" s="211">
        <v>1250</v>
      </c>
      <c r="L1420" s="213">
        <v>4</v>
      </c>
      <c r="M1420" s="213">
        <v>2</v>
      </c>
      <c r="N1420" s="213">
        <v>4</v>
      </c>
      <c r="O1420" s="213" t="s">
        <v>773</v>
      </c>
      <c r="P1420" s="214">
        <f t="shared" si="485"/>
        <v>3.3333333333333335</v>
      </c>
      <c r="Q1420" s="284">
        <f t="shared" si="486"/>
        <v>1.7530666666666669E-3</v>
      </c>
      <c r="R1420" s="268"/>
      <c r="S1420" s="252" t="s">
        <v>897</v>
      </c>
      <c r="T1420" s="211">
        <v>1250</v>
      </c>
      <c r="U1420" s="213">
        <v>5</v>
      </c>
      <c r="V1420" s="213">
        <v>4</v>
      </c>
      <c r="W1420" s="213">
        <v>4</v>
      </c>
      <c r="X1420" s="213" t="s">
        <v>448</v>
      </c>
      <c r="Y1420" s="214">
        <f t="shared" si="487"/>
        <v>4.333333333333333</v>
      </c>
      <c r="Z1420" s="277">
        <f t="shared" si="488"/>
        <v>2.2789866666666665E-3</v>
      </c>
      <c r="AA1420" s="461"/>
      <c r="AB1420" s="485"/>
      <c r="AC1420" s="486"/>
    </row>
    <row r="1421" spans="1:233" ht="13.35" customHeight="1" x14ac:dyDescent="0.2">
      <c r="A1421" s="405"/>
      <c r="B1421" s="184"/>
      <c r="C1421" s="218"/>
      <c r="D1421" s="219"/>
      <c r="E1421" s="281"/>
      <c r="F1421" s="220"/>
      <c r="G1421" s="285"/>
      <c r="H1421" s="286"/>
      <c r="I1421" s="280">
        <v>16</v>
      </c>
      <c r="J1421" s="252" t="s">
        <v>893</v>
      </c>
      <c r="K1421" s="211">
        <v>1250</v>
      </c>
      <c r="L1421" s="213">
        <v>4</v>
      </c>
      <c r="M1421" s="213">
        <v>2</v>
      </c>
      <c r="N1421" s="213">
        <v>4</v>
      </c>
      <c r="O1421" s="203" t="s">
        <v>773</v>
      </c>
      <c r="P1421" s="214">
        <f t="shared" si="485"/>
        <v>3.3333333333333335</v>
      </c>
      <c r="Q1421" s="277">
        <f t="shared" si="486"/>
        <v>1.7530666666666669E-3</v>
      </c>
      <c r="R1421" s="268"/>
      <c r="S1421" s="252" t="s">
        <v>897</v>
      </c>
      <c r="T1421" s="211">
        <v>1250</v>
      </c>
      <c r="U1421" s="213">
        <v>5</v>
      </c>
      <c r="V1421" s="213">
        <v>4</v>
      </c>
      <c r="W1421" s="213">
        <v>4</v>
      </c>
      <c r="X1421" s="203" t="s">
        <v>448</v>
      </c>
      <c r="Y1421" s="214">
        <f t="shared" si="487"/>
        <v>4.333333333333333</v>
      </c>
      <c r="Z1421" s="277">
        <f t="shared" si="488"/>
        <v>2.2789866666666665E-3</v>
      </c>
      <c r="AA1421" s="461"/>
      <c r="AB1421" s="485"/>
      <c r="AC1421" s="486"/>
    </row>
    <row r="1422" spans="1:233" ht="13.35" customHeight="1" x14ac:dyDescent="0.2">
      <c r="A1422" s="405"/>
      <c r="B1422" s="184"/>
      <c r="C1422" s="218"/>
      <c r="D1422" s="219"/>
      <c r="E1422" s="281"/>
      <c r="F1422" s="220"/>
      <c r="G1422" s="285"/>
      <c r="H1422" s="286"/>
      <c r="I1422" s="224">
        <v>17</v>
      </c>
      <c r="J1422" s="252" t="s">
        <v>894</v>
      </c>
      <c r="K1422" s="211">
        <v>1250</v>
      </c>
      <c r="L1422" s="213">
        <v>0</v>
      </c>
      <c r="M1422" s="213">
        <v>0</v>
      </c>
      <c r="N1422" s="213">
        <v>0</v>
      </c>
      <c r="O1422" s="213" t="s">
        <v>773</v>
      </c>
      <c r="P1422" s="214">
        <f t="shared" si="485"/>
        <v>0</v>
      </c>
      <c r="Q1422" s="284">
        <f t="shared" si="486"/>
        <v>0</v>
      </c>
      <c r="R1422" s="268"/>
      <c r="S1422" s="252" t="s">
        <v>34</v>
      </c>
      <c r="T1422" s="211">
        <v>1250</v>
      </c>
      <c r="U1422" s="213">
        <v>0</v>
      </c>
      <c r="V1422" s="213">
        <v>0</v>
      </c>
      <c r="W1422" s="213">
        <v>0</v>
      </c>
      <c r="X1422" s="213" t="s">
        <v>448</v>
      </c>
      <c r="Y1422" s="214">
        <f t="shared" si="487"/>
        <v>0</v>
      </c>
      <c r="Z1422" s="277">
        <f t="shared" si="488"/>
        <v>0</v>
      </c>
      <c r="AA1422" s="461"/>
      <c r="AB1422" s="485"/>
      <c r="AC1422" s="486"/>
    </row>
    <row r="1423" spans="1:233" ht="13.35" customHeight="1" thickBot="1" x14ac:dyDescent="0.25">
      <c r="A1423" s="405"/>
      <c r="B1423" s="185"/>
      <c r="C1423" s="228"/>
      <c r="D1423" s="229"/>
      <c r="E1423" s="287"/>
      <c r="F1423" s="255"/>
      <c r="G1423" s="288"/>
      <c r="H1423" s="289"/>
      <c r="I1423" s="233">
        <v>18</v>
      </c>
      <c r="J1423" s="257" t="s">
        <v>894</v>
      </c>
      <c r="K1423" s="235">
        <v>1250</v>
      </c>
      <c r="L1423" s="237">
        <v>0</v>
      </c>
      <c r="M1423" s="237">
        <v>0</v>
      </c>
      <c r="N1423" s="237">
        <v>0</v>
      </c>
      <c r="O1423" s="237" t="s">
        <v>773</v>
      </c>
      <c r="P1423" s="238">
        <f t="shared" si="485"/>
        <v>0</v>
      </c>
      <c r="Q1423" s="239">
        <f t="shared" si="486"/>
        <v>0</v>
      </c>
      <c r="R1423" s="269"/>
      <c r="S1423" s="257" t="s">
        <v>34</v>
      </c>
      <c r="T1423" s="235">
        <v>1250</v>
      </c>
      <c r="U1423" s="237">
        <v>0</v>
      </c>
      <c r="V1423" s="237">
        <v>0</v>
      </c>
      <c r="W1423" s="237">
        <v>0</v>
      </c>
      <c r="X1423" s="237" t="s">
        <v>448</v>
      </c>
      <c r="Y1423" s="238">
        <f t="shared" si="487"/>
        <v>0</v>
      </c>
      <c r="Z1423" s="239">
        <f t="shared" si="488"/>
        <v>0</v>
      </c>
      <c r="AA1423" s="462"/>
      <c r="AB1423" s="485"/>
      <c r="AC1423" s="486"/>
    </row>
    <row r="1424" spans="1:233" s="273" customFormat="1" ht="13.35" customHeight="1" thickBot="1" x14ac:dyDescent="0.25">
      <c r="A1424" s="405"/>
      <c r="B1424" s="186">
        <v>44866</v>
      </c>
      <c r="C1424" s="270">
        <v>0.66666666666666663</v>
      </c>
      <c r="D1424" s="188">
        <v>2</v>
      </c>
      <c r="E1424" s="189">
        <f t="shared" ref="E1424" si="490">(MAX(L1424:N1424))/K1424/1.44</f>
        <v>5.2777777777777778E-2</v>
      </c>
      <c r="F1424" s="190">
        <f t="shared" ref="F1424" si="491">(MAX(U1424:W1424))/T1424/1.44</f>
        <v>4.2361111111111113E-2</v>
      </c>
      <c r="G1424" s="271" t="s">
        <v>172</v>
      </c>
      <c r="H1424" s="272" t="s">
        <v>28</v>
      </c>
      <c r="I1424" s="272">
        <v>20009</v>
      </c>
      <c r="J1424" s="194" t="s">
        <v>29</v>
      </c>
      <c r="K1424" s="201">
        <v>1000</v>
      </c>
      <c r="L1424" s="249">
        <f>SUM(L1425:L1430)</f>
        <v>73</v>
      </c>
      <c r="M1424" s="249">
        <f>SUM(M1425:M1430)</f>
        <v>76</v>
      </c>
      <c r="N1424" s="249">
        <f>SUM(N1425:N1430)</f>
        <v>66</v>
      </c>
      <c r="O1424" s="203" t="s">
        <v>773</v>
      </c>
      <c r="P1424" s="249">
        <f t="shared" si="485"/>
        <v>71.666666666666671</v>
      </c>
      <c r="Q1424" s="199">
        <f t="shared" si="486"/>
        <v>4.7113666666666665E-2</v>
      </c>
      <c r="R1424" s="250" t="s">
        <v>31</v>
      </c>
      <c r="S1424" s="200" t="s">
        <v>36</v>
      </c>
      <c r="T1424" s="201">
        <v>1000</v>
      </c>
      <c r="U1424" s="249">
        <f>SUM(U1425:U1430)</f>
        <v>53</v>
      </c>
      <c r="V1424" s="249">
        <f>SUM(V1425:V1430)</f>
        <v>61</v>
      </c>
      <c r="W1424" s="249">
        <f t="shared" ref="W1424" si="492">SUM(W1425:W1430)</f>
        <v>49</v>
      </c>
      <c r="X1424" s="203" t="s">
        <v>643</v>
      </c>
      <c r="Y1424" s="249">
        <f t="shared" si="487"/>
        <v>54.333333333333336</v>
      </c>
      <c r="Z1424" s="199">
        <f t="shared" si="488"/>
        <v>3.5718733333333336E-2</v>
      </c>
      <c r="AA1424" s="463" t="s">
        <v>31</v>
      </c>
      <c r="AB1424" s="485">
        <f t="shared" ref="AB1424" si="493">Q1424+Z1424</f>
        <v>8.28324E-2</v>
      </c>
      <c r="AC1424" s="486">
        <f t="shared" ref="AC1419:AC1473" si="494">T1424 - (AB1424*T1424)</f>
        <v>917.16759999999999</v>
      </c>
      <c r="AD1424" s="14"/>
      <c r="AE1424" s="14"/>
      <c r="AF1424" s="14"/>
      <c r="AG1424" s="14"/>
      <c r="AH1424" s="14"/>
      <c r="AI1424" s="14"/>
      <c r="AJ1424" s="12"/>
      <c r="AK1424" s="13"/>
      <c r="AL1424" s="14"/>
      <c r="AM1424" s="14"/>
      <c r="AN1424" s="14"/>
      <c r="AO1424" s="14"/>
      <c r="AP1424" s="14"/>
      <c r="AQ1424" s="14"/>
      <c r="AR1424" s="12"/>
      <c r="AS1424" s="13"/>
      <c r="AT1424" s="14"/>
      <c r="AU1424" s="14"/>
      <c r="AV1424" s="14"/>
      <c r="AW1424" s="14"/>
      <c r="AX1424" s="14"/>
      <c r="AY1424" s="14"/>
      <c r="AZ1424" s="12"/>
      <c r="BA1424" s="13"/>
      <c r="BB1424" s="14"/>
      <c r="BC1424" s="14"/>
      <c r="BD1424" s="14"/>
      <c r="BE1424" s="14"/>
      <c r="BF1424" s="14"/>
      <c r="BG1424" s="14"/>
      <c r="BH1424" s="12"/>
      <c r="BI1424" s="13"/>
      <c r="BJ1424" s="14"/>
      <c r="BK1424" s="14"/>
      <c r="BL1424" s="14"/>
      <c r="BM1424" s="14"/>
      <c r="BN1424" s="14"/>
      <c r="BO1424" s="14"/>
      <c r="BP1424" s="12"/>
      <c r="BQ1424" s="13"/>
      <c r="BR1424" s="14"/>
      <c r="BS1424" s="14"/>
      <c r="BT1424" s="14"/>
      <c r="BU1424" s="14"/>
      <c r="BV1424" s="14"/>
      <c r="BW1424" s="14"/>
      <c r="BX1424" s="12"/>
      <c r="BY1424" s="13"/>
      <c r="BZ1424" s="14"/>
      <c r="CA1424" s="14"/>
      <c r="CB1424" s="14"/>
      <c r="CC1424" s="14"/>
      <c r="CD1424" s="14"/>
      <c r="CE1424" s="14"/>
      <c r="CF1424" s="12"/>
      <c r="CG1424" s="13"/>
      <c r="CH1424" s="14"/>
      <c r="CI1424" s="14"/>
      <c r="CJ1424" s="14"/>
      <c r="CK1424" s="14"/>
      <c r="CL1424" s="14"/>
      <c r="CM1424" s="14"/>
      <c r="CN1424" s="12"/>
      <c r="CO1424" s="13"/>
      <c r="CP1424" s="14"/>
      <c r="CQ1424" s="14"/>
      <c r="CR1424" s="14"/>
      <c r="CS1424" s="14"/>
      <c r="CT1424" s="14"/>
      <c r="CU1424" s="14"/>
      <c r="CV1424" s="12"/>
      <c r="CW1424" s="13"/>
      <c r="CX1424" s="14"/>
      <c r="CY1424" s="14"/>
      <c r="CZ1424" s="14"/>
      <c r="DA1424" s="14"/>
      <c r="DB1424" s="14"/>
      <c r="DC1424" s="14"/>
      <c r="DD1424" s="12"/>
      <c r="DE1424" s="13"/>
      <c r="DF1424" s="14"/>
      <c r="DG1424" s="14"/>
      <c r="DH1424" s="14"/>
      <c r="DI1424" s="14"/>
      <c r="DJ1424" s="14"/>
      <c r="DK1424" s="14"/>
      <c r="DL1424" s="12"/>
      <c r="DM1424" s="13"/>
      <c r="DN1424" s="14"/>
      <c r="DO1424" s="14"/>
      <c r="DP1424" s="14"/>
      <c r="DQ1424" s="14"/>
      <c r="DR1424" s="14"/>
      <c r="DS1424" s="14"/>
      <c r="DT1424" s="12"/>
      <c r="DU1424" s="13"/>
      <c r="DV1424" s="14"/>
      <c r="DW1424" s="14"/>
      <c r="DX1424" s="14"/>
      <c r="DY1424" s="14"/>
      <c r="DZ1424" s="14"/>
      <c r="EA1424" s="14"/>
      <c r="EB1424" s="12"/>
      <c r="EC1424" s="13"/>
      <c r="ED1424" s="14"/>
      <c r="EE1424" s="14"/>
      <c r="EF1424" s="14"/>
      <c r="EG1424" s="14"/>
      <c r="EH1424" s="14"/>
      <c r="EI1424" s="13"/>
      <c r="EJ1424" s="13"/>
      <c r="EK1424" s="13"/>
      <c r="EL1424" s="13"/>
      <c r="EM1424" s="13"/>
      <c r="EN1424" s="13"/>
      <c r="EO1424" s="13"/>
      <c r="EP1424" s="13"/>
      <c r="EQ1424" s="13"/>
      <c r="ER1424" s="13"/>
      <c r="ES1424" s="13"/>
      <c r="ET1424" s="13"/>
      <c r="EU1424" s="13"/>
      <c r="EV1424" s="13"/>
      <c r="EW1424" s="13"/>
      <c r="EX1424" s="13"/>
      <c r="EY1424" s="13"/>
      <c r="EZ1424" s="13"/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/>
      <c r="FL1424" s="13"/>
      <c r="FM1424" s="13"/>
      <c r="FN1424" s="13"/>
      <c r="FO1424" s="13"/>
      <c r="FP1424" s="13"/>
      <c r="FQ1424" s="13"/>
      <c r="FR1424" s="13"/>
      <c r="FS1424" s="13"/>
      <c r="FT1424" s="13"/>
      <c r="FU1424" s="13"/>
      <c r="FV1424" s="13"/>
      <c r="FW1424" s="13"/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/>
      <c r="GH1424" s="13"/>
      <c r="GI1424" s="13"/>
      <c r="GJ1424" s="13"/>
      <c r="GK1424" s="13"/>
      <c r="GL1424" s="13"/>
      <c r="GM1424" s="13"/>
      <c r="GN1424" s="13"/>
      <c r="GO1424" s="13"/>
      <c r="GP1424" s="13"/>
      <c r="GQ1424" s="13"/>
      <c r="GR1424" s="13"/>
      <c r="GS1424" s="13"/>
      <c r="GT1424" s="13"/>
      <c r="GU1424" s="13"/>
      <c r="GV1424" s="13"/>
      <c r="GW1424" s="13"/>
      <c r="GX1424" s="13"/>
      <c r="GY1424" s="13"/>
      <c r="GZ1424" s="13"/>
      <c r="HA1424" s="13"/>
      <c r="HB1424" s="13"/>
      <c r="HC1424" s="13"/>
      <c r="HD1424" s="13"/>
      <c r="HE1424" s="13"/>
      <c r="HF1424" s="13"/>
      <c r="HG1424" s="13"/>
      <c r="HH1424" s="13"/>
      <c r="HI1424" s="13"/>
      <c r="HJ1424" s="13"/>
      <c r="HK1424" s="13"/>
      <c r="HL1424" s="13"/>
      <c r="HM1424" s="13"/>
      <c r="HN1424" s="13"/>
      <c r="HO1424" s="13"/>
      <c r="HP1424" s="13"/>
      <c r="HQ1424" s="13"/>
      <c r="HR1424" s="13"/>
      <c r="HS1424" s="13"/>
      <c r="HT1424" s="13"/>
      <c r="HU1424" s="13"/>
      <c r="HV1424" s="13"/>
      <c r="HW1424" s="13"/>
      <c r="HX1424" s="13"/>
      <c r="HY1424" s="13"/>
    </row>
    <row r="1425" spans="1:233" s="14" customFormat="1" ht="12" customHeight="1" x14ac:dyDescent="0.2">
      <c r="A1425" s="405"/>
      <c r="B1425" s="204"/>
      <c r="C1425" s="205"/>
      <c r="D1425" s="219"/>
      <c r="E1425" s="274"/>
      <c r="F1425" s="275"/>
      <c r="G1425" s="221"/>
      <c r="H1425" s="224"/>
      <c r="I1425" s="224">
        <v>1</v>
      </c>
      <c r="J1425" s="276" t="s">
        <v>898</v>
      </c>
      <c r="K1425" s="211">
        <v>1000</v>
      </c>
      <c r="L1425" s="213">
        <v>33</v>
      </c>
      <c r="M1425" s="213">
        <v>29</v>
      </c>
      <c r="N1425" s="213">
        <v>30</v>
      </c>
      <c r="O1425" s="213" t="s">
        <v>773</v>
      </c>
      <c r="P1425" s="214">
        <f t="shared" si="485"/>
        <v>30.666666666666668</v>
      </c>
      <c r="Q1425" s="277">
        <f t="shared" si="486"/>
        <v>2.0160266666666669E-2</v>
      </c>
      <c r="R1425" s="278"/>
      <c r="S1425" s="276" t="s">
        <v>898</v>
      </c>
      <c r="T1425" s="211">
        <v>1000</v>
      </c>
      <c r="U1425" s="213">
        <v>18</v>
      </c>
      <c r="V1425" s="213">
        <v>16</v>
      </c>
      <c r="W1425" s="213">
        <v>18</v>
      </c>
      <c r="X1425" s="213" t="s">
        <v>643</v>
      </c>
      <c r="Y1425" s="214">
        <f t="shared" si="487"/>
        <v>17.333333333333332</v>
      </c>
      <c r="Z1425" s="277">
        <f t="shared" si="488"/>
        <v>1.1394933333333333E-2</v>
      </c>
      <c r="AA1425" s="461"/>
      <c r="AB1425" s="485"/>
      <c r="AC1425" s="486"/>
      <c r="AJ1425" s="12"/>
      <c r="AR1425" s="12"/>
      <c r="AZ1425" s="12"/>
      <c r="BH1425" s="12"/>
      <c r="BP1425" s="12"/>
      <c r="BX1425" s="12"/>
      <c r="CF1425" s="12"/>
      <c r="CN1425" s="12"/>
      <c r="CV1425" s="12"/>
      <c r="DD1425" s="12"/>
      <c r="DL1425" s="12"/>
      <c r="DT1425" s="12"/>
      <c r="EB1425" s="12"/>
    </row>
    <row r="1426" spans="1:233" ht="13.35" customHeight="1" x14ac:dyDescent="0.2">
      <c r="A1426" s="405"/>
      <c r="B1426" s="184"/>
      <c r="C1426" s="218"/>
      <c r="D1426" s="219"/>
      <c r="E1426" s="281"/>
      <c r="F1426" s="220"/>
      <c r="G1426" s="285"/>
      <c r="H1426" s="286"/>
      <c r="I1426" s="224">
        <v>2</v>
      </c>
      <c r="J1426" s="252" t="s">
        <v>899</v>
      </c>
      <c r="K1426" s="211">
        <v>1000</v>
      </c>
      <c r="L1426" s="213">
        <v>18</v>
      </c>
      <c r="M1426" s="213">
        <v>21</v>
      </c>
      <c r="N1426" s="213">
        <v>18</v>
      </c>
      <c r="O1426" s="203" t="s">
        <v>773</v>
      </c>
      <c r="P1426" s="214">
        <f t="shared" si="485"/>
        <v>19</v>
      </c>
      <c r="Q1426" s="277">
        <f t="shared" si="486"/>
        <v>1.2490600000000001E-2</v>
      </c>
      <c r="R1426" s="268"/>
      <c r="S1426" s="252" t="s">
        <v>899</v>
      </c>
      <c r="T1426" s="211">
        <v>1000</v>
      </c>
      <c r="U1426" s="213">
        <v>11</v>
      </c>
      <c r="V1426" s="213">
        <v>9</v>
      </c>
      <c r="W1426" s="213">
        <v>9</v>
      </c>
      <c r="X1426" s="203" t="s">
        <v>643</v>
      </c>
      <c r="Y1426" s="213">
        <f t="shared" si="487"/>
        <v>9.6666666666666661</v>
      </c>
      <c r="Z1426" s="277">
        <f t="shared" si="488"/>
        <v>6.3548666666666661E-3</v>
      </c>
      <c r="AA1426" s="461"/>
      <c r="AB1426" s="485"/>
      <c r="AC1426" s="486"/>
    </row>
    <row r="1427" spans="1:233" ht="13.35" customHeight="1" x14ac:dyDescent="0.2">
      <c r="A1427" s="405"/>
      <c r="B1427" s="184"/>
      <c r="C1427" s="218"/>
      <c r="D1427" s="219"/>
      <c r="E1427" s="281"/>
      <c r="F1427" s="220"/>
      <c r="G1427" s="285"/>
      <c r="H1427" s="286"/>
      <c r="I1427" s="224">
        <v>3</v>
      </c>
      <c r="J1427" s="252" t="s">
        <v>900</v>
      </c>
      <c r="K1427" s="211">
        <v>1000</v>
      </c>
      <c r="L1427" s="213">
        <v>11</v>
      </c>
      <c r="M1427" s="213">
        <v>13</v>
      </c>
      <c r="N1427" s="213">
        <v>9</v>
      </c>
      <c r="O1427" s="213" t="s">
        <v>773</v>
      </c>
      <c r="P1427" s="214">
        <f t="shared" si="485"/>
        <v>11</v>
      </c>
      <c r="Q1427" s="284">
        <f t="shared" si="486"/>
        <v>7.2313999999999998E-3</v>
      </c>
      <c r="R1427" s="268"/>
      <c r="S1427" s="252" t="s">
        <v>900</v>
      </c>
      <c r="T1427" s="211">
        <v>1000</v>
      </c>
      <c r="U1427" s="213">
        <v>12</v>
      </c>
      <c r="V1427" s="213">
        <v>18</v>
      </c>
      <c r="W1427" s="213">
        <v>11</v>
      </c>
      <c r="X1427" s="213" t="s">
        <v>643</v>
      </c>
      <c r="Y1427" s="214">
        <f t="shared" si="487"/>
        <v>13.666666666666666</v>
      </c>
      <c r="Z1427" s="277">
        <f t="shared" si="488"/>
        <v>8.9844666666666663E-3</v>
      </c>
      <c r="AA1427" s="461"/>
      <c r="AB1427" s="485"/>
      <c r="AC1427" s="486"/>
    </row>
    <row r="1428" spans="1:233" ht="13.35" customHeight="1" x14ac:dyDescent="0.2">
      <c r="A1428" s="405"/>
      <c r="B1428" s="184"/>
      <c r="C1428" s="218"/>
      <c r="D1428" s="219"/>
      <c r="E1428" s="281"/>
      <c r="F1428" s="220"/>
      <c r="G1428" s="285"/>
      <c r="H1428" s="286"/>
      <c r="I1428" s="224">
        <v>4</v>
      </c>
      <c r="J1428" s="252" t="s">
        <v>900</v>
      </c>
      <c r="K1428" s="211">
        <v>1000</v>
      </c>
      <c r="L1428" s="213">
        <v>11</v>
      </c>
      <c r="M1428" s="213">
        <v>13</v>
      </c>
      <c r="N1428" s="213">
        <v>9</v>
      </c>
      <c r="O1428" s="203" t="s">
        <v>773</v>
      </c>
      <c r="P1428" s="214">
        <f t="shared" si="485"/>
        <v>11</v>
      </c>
      <c r="Q1428" s="277">
        <f t="shared" si="486"/>
        <v>7.2313999999999998E-3</v>
      </c>
      <c r="R1428" s="268"/>
      <c r="S1428" s="252" t="s">
        <v>900</v>
      </c>
      <c r="T1428" s="211">
        <v>1000</v>
      </c>
      <c r="U1428" s="213">
        <v>12</v>
      </c>
      <c r="V1428" s="213">
        <v>18</v>
      </c>
      <c r="W1428" s="213">
        <v>11</v>
      </c>
      <c r="X1428" s="203" t="s">
        <v>643</v>
      </c>
      <c r="Y1428" s="214">
        <f t="shared" si="487"/>
        <v>13.666666666666666</v>
      </c>
      <c r="Z1428" s="277">
        <f t="shared" si="488"/>
        <v>8.9844666666666663E-3</v>
      </c>
      <c r="AA1428" s="461"/>
      <c r="AB1428" s="485"/>
      <c r="AC1428" s="486"/>
    </row>
    <row r="1429" spans="1:233" ht="13.35" customHeight="1" x14ac:dyDescent="0.2">
      <c r="A1429" s="405"/>
      <c r="B1429" s="184"/>
      <c r="C1429" s="218"/>
      <c r="D1429" s="219"/>
      <c r="E1429" s="281"/>
      <c r="F1429" s="220"/>
      <c r="G1429" s="285"/>
      <c r="H1429" s="286"/>
      <c r="I1429" s="224">
        <v>5</v>
      </c>
      <c r="J1429" s="252" t="s">
        <v>901</v>
      </c>
      <c r="K1429" s="211">
        <v>1000</v>
      </c>
      <c r="L1429" s="213">
        <v>0</v>
      </c>
      <c r="M1429" s="213">
        <v>0</v>
      </c>
      <c r="N1429" s="213">
        <v>0</v>
      </c>
      <c r="O1429" s="213" t="s">
        <v>773</v>
      </c>
      <c r="P1429" s="214">
        <f t="shared" si="485"/>
        <v>0</v>
      </c>
      <c r="Q1429" s="284">
        <f t="shared" si="486"/>
        <v>0</v>
      </c>
      <c r="R1429" s="268"/>
      <c r="S1429" s="252" t="s">
        <v>901</v>
      </c>
      <c r="T1429" s="211">
        <v>1000</v>
      </c>
      <c r="U1429" s="213">
        <v>0</v>
      </c>
      <c r="V1429" s="213">
        <v>0</v>
      </c>
      <c r="W1429" s="213">
        <v>0</v>
      </c>
      <c r="X1429" s="213" t="s">
        <v>643</v>
      </c>
      <c r="Y1429" s="214">
        <f t="shared" si="487"/>
        <v>0</v>
      </c>
      <c r="Z1429" s="277">
        <f t="shared" si="488"/>
        <v>0</v>
      </c>
      <c r="AA1429" s="461"/>
      <c r="AB1429" s="485"/>
      <c r="AC1429" s="486"/>
    </row>
    <row r="1430" spans="1:233" ht="13.35" customHeight="1" thickBot="1" x14ac:dyDescent="0.25">
      <c r="A1430" s="406"/>
      <c r="B1430" s="185"/>
      <c r="C1430" s="228"/>
      <c r="D1430" s="229"/>
      <c r="E1430" s="287"/>
      <c r="F1430" s="255"/>
      <c r="G1430" s="288"/>
      <c r="H1430" s="289"/>
      <c r="I1430" s="233">
        <v>6</v>
      </c>
      <c r="J1430" s="257" t="s">
        <v>774</v>
      </c>
      <c r="K1430" s="235">
        <v>1000</v>
      </c>
      <c r="L1430" s="237">
        <v>0</v>
      </c>
      <c r="M1430" s="237">
        <v>0</v>
      </c>
      <c r="N1430" s="237">
        <v>0</v>
      </c>
      <c r="O1430" s="237" t="s">
        <v>773</v>
      </c>
      <c r="P1430" s="238">
        <f t="shared" si="485"/>
        <v>0</v>
      </c>
      <c r="Q1430" s="239">
        <f t="shared" si="486"/>
        <v>0</v>
      </c>
      <c r="R1430" s="269"/>
      <c r="S1430" s="257" t="s">
        <v>34</v>
      </c>
      <c r="T1430" s="235">
        <v>1000</v>
      </c>
      <c r="U1430" s="237">
        <v>0</v>
      </c>
      <c r="V1430" s="237">
        <v>0</v>
      </c>
      <c r="W1430" s="237">
        <v>0</v>
      </c>
      <c r="X1430" s="237" t="s">
        <v>643</v>
      </c>
      <c r="Y1430" s="238">
        <f t="shared" si="487"/>
        <v>0</v>
      </c>
      <c r="Z1430" s="239">
        <f t="shared" si="488"/>
        <v>0</v>
      </c>
      <c r="AA1430" s="462"/>
      <c r="AB1430" s="485"/>
      <c r="AC1430" s="486"/>
    </row>
    <row r="1431" spans="1:233" s="273" customFormat="1" ht="13.35" customHeight="1" thickBot="1" x14ac:dyDescent="0.25">
      <c r="A1431" s="456" t="s">
        <v>912</v>
      </c>
      <c r="B1431" s="186">
        <v>44860</v>
      </c>
      <c r="C1431" s="270">
        <v>0.625</v>
      </c>
      <c r="D1431" s="188">
        <v>20</v>
      </c>
      <c r="E1431" s="189">
        <f t="shared" ref="E1431" si="495">(MAX(L1431:N1431))/K1431/1.44</f>
        <v>0.19444444444444448</v>
      </c>
      <c r="F1431" s="190">
        <f t="shared" ref="F1431" si="496">(MAX(U1431:W1431))/T1431/1.44</f>
        <v>0.125</v>
      </c>
      <c r="G1431" s="266" t="s">
        <v>27</v>
      </c>
      <c r="H1431" s="267" t="s">
        <v>28</v>
      </c>
      <c r="I1431" s="267">
        <v>41020</v>
      </c>
      <c r="J1431" s="243" t="s">
        <v>29</v>
      </c>
      <c r="K1431" s="259">
        <v>2500</v>
      </c>
      <c r="L1431" s="260">
        <v>700</v>
      </c>
      <c r="M1431" s="260">
        <v>650</v>
      </c>
      <c r="N1431" s="260">
        <v>673</v>
      </c>
      <c r="O1431" s="297" t="s">
        <v>30</v>
      </c>
      <c r="P1431" s="260">
        <f t="shared" si="485"/>
        <v>674.33333333333337</v>
      </c>
      <c r="Q1431" s="320">
        <f t="shared" si="486"/>
        <v>0.17732269333333334</v>
      </c>
      <c r="R1431" s="321" t="s">
        <v>31</v>
      </c>
      <c r="S1431" s="299" t="s">
        <v>36</v>
      </c>
      <c r="T1431" s="259">
        <v>2500</v>
      </c>
      <c r="U1431" s="260">
        <v>450</v>
      </c>
      <c r="V1431" s="260">
        <v>437</v>
      </c>
      <c r="W1431" s="260">
        <v>413</v>
      </c>
      <c r="X1431" s="297" t="s">
        <v>30</v>
      </c>
      <c r="Y1431" s="260">
        <f t="shared" si="487"/>
        <v>433.33333333333331</v>
      </c>
      <c r="Z1431" s="320">
        <f t="shared" si="488"/>
        <v>0.11394933333333333</v>
      </c>
      <c r="AA1431" s="482" t="s">
        <v>31</v>
      </c>
      <c r="AB1431" s="485">
        <f t="shared" ref="AB1431" si="497">Q1431+Z1431</f>
        <v>0.29127202666666668</v>
      </c>
      <c r="AC1431" s="486"/>
      <c r="AD1431" s="14"/>
      <c r="AE1431" s="14"/>
      <c r="AF1431" s="14"/>
      <c r="AG1431" s="14"/>
      <c r="AH1431" s="14"/>
      <c r="AI1431" s="14"/>
      <c r="AJ1431" s="12"/>
      <c r="AK1431" s="13"/>
      <c r="AL1431" s="14"/>
      <c r="AM1431" s="14"/>
      <c r="AN1431" s="14"/>
      <c r="AO1431" s="14"/>
      <c r="AP1431" s="14"/>
      <c r="AQ1431" s="14"/>
      <c r="AR1431" s="12"/>
      <c r="AS1431" s="13"/>
      <c r="AT1431" s="14"/>
      <c r="AU1431" s="14"/>
      <c r="AV1431" s="14"/>
      <c r="AW1431" s="14"/>
      <c r="AX1431" s="14"/>
      <c r="AY1431" s="14"/>
      <c r="AZ1431" s="12"/>
      <c r="BA1431" s="13"/>
      <c r="BB1431" s="14"/>
      <c r="BC1431" s="14"/>
      <c r="BD1431" s="14"/>
      <c r="BE1431" s="14"/>
      <c r="BF1431" s="14"/>
      <c r="BG1431" s="14"/>
      <c r="BH1431" s="12"/>
      <c r="BI1431" s="13"/>
      <c r="BJ1431" s="14"/>
      <c r="BK1431" s="14"/>
      <c r="BL1431" s="14"/>
      <c r="BM1431" s="14"/>
      <c r="BN1431" s="14"/>
      <c r="BO1431" s="14"/>
      <c r="BP1431" s="12"/>
      <c r="BQ1431" s="13"/>
      <c r="BR1431" s="14"/>
      <c r="BS1431" s="14"/>
      <c r="BT1431" s="14"/>
      <c r="BU1431" s="14"/>
      <c r="BV1431" s="14"/>
      <c r="BW1431" s="14"/>
      <c r="BX1431" s="12"/>
      <c r="BY1431" s="13"/>
      <c r="BZ1431" s="14"/>
      <c r="CA1431" s="14"/>
      <c r="CB1431" s="14"/>
      <c r="CC1431" s="14"/>
      <c r="CD1431" s="14"/>
      <c r="CE1431" s="14"/>
      <c r="CF1431" s="12"/>
      <c r="CG1431" s="13"/>
      <c r="CH1431" s="14"/>
      <c r="CI1431" s="14"/>
      <c r="CJ1431" s="14"/>
      <c r="CK1431" s="14"/>
      <c r="CL1431" s="14"/>
      <c r="CM1431" s="14"/>
      <c r="CN1431" s="12"/>
      <c r="CO1431" s="13"/>
      <c r="CP1431" s="14"/>
      <c r="CQ1431" s="14"/>
      <c r="CR1431" s="14"/>
      <c r="CS1431" s="14"/>
      <c r="CT1431" s="14"/>
      <c r="CU1431" s="14"/>
      <c r="CV1431" s="12"/>
      <c r="CW1431" s="13"/>
      <c r="CX1431" s="14"/>
      <c r="CY1431" s="14"/>
      <c r="CZ1431" s="14"/>
      <c r="DA1431" s="14"/>
      <c r="DB1431" s="14"/>
      <c r="DC1431" s="14"/>
      <c r="DD1431" s="12"/>
      <c r="DE1431" s="13"/>
      <c r="DF1431" s="14"/>
      <c r="DG1431" s="14"/>
      <c r="DH1431" s="14"/>
      <c r="DI1431" s="14"/>
      <c r="DJ1431" s="14"/>
      <c r="DK1431" s="14"/>
      <c r="DL1431" s="12"/>
      <c r="DM1431" s="13"/>
      <c r="DN1431" s="14"/>
      <c r="DO1431" s="14"/>
      <c r="DP1431" s="14"/>
      <c r="DQ1431" s="14"/>
      <c r="DR1431" s="14"/>
      <c r="DS1431" s="14"/>
      <c r="DT1431" s="12"/>
      <c r="DU1431" s="13"/>
      <c r="DV1431" s="14"/>
      <c r="DW1431" s="14"/>
      <c r="DX1431" s="14"/>
      <c r="DY1431" s="14"/>
      <c r="DZ1431" s="14"/>
      <c r="EA1431" s="14"/>
      <c r="EB1431" s="12"/>
      <c r="EC1431" s="13"/>
      <c r="ED1431" s="14"/>
      <c r="EE1431" s="14"/>
      <c r="EF1431" s="14"/>
      <c r="EG1431" s="14"/>
      <c r="EH1431" s="14"/>
      <c r="EI1431" s="13"/>
      <c r="EJ1431" s="13"/>
      <c r="EK1431" s="13"/>
      <c r="EL1431" s="13"/>
      <c r="EM1431" s="13"/>
      <c r="EN1431" s="13"/>
      <c r="EO1431" s="13"/>
      <c r="EP1431" s="13"/>
      <c r="EQ1431" s="13"/>
      <c r="ER1431" s="13"/>
      <c r="ES1431" s="13"/>
      <c r="ET1431" s="13"/>
      <c r="EU1431" s="13"/>
      <c r="EV1431" s="13"/>
      <c r="EW1431" s="13"/>
      <c r="EX1431" s="13"/>
      <c r="EY1431" s="13"/>
      <c r="EZ1431" s="13"/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/>
      <c r="FL1431" s="13"/>
      <c r="FM1431" s="13"/>
      <c r="FN1431" s="13"/>
      <c r="FO1431" s="13"/>
      <c r="FP1431" s="13"/>
      <c r="FQ1431" s="13"/>
      <c r="FR1431" s="13"/>
      <c r="FS1431" s="13"/>
      <c r="FT1431" s="13"/>
      <c r="FU1431" s="13"/>
      <c r="FV1431" s="13"/>
      <c r="FW1431" s="13"/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/>
      <c r="GH1431" s="13"/>
      <c r="GI1431" s="13"/>
      <c r="GJ1431" s="13"/>
      <c r="GK1431" s="13"/>
      <c r="GL1431" s="13"/>
      <c r="GM1431" s="13"/>
      <c r="GN1431" s="13"/>
      <c r="GO1431" s="13"/>
      <c r="GP1431" s="13"/>
      <c r="GQ1431" s="13"/>
      <c r="GR1431" s="13"/>
      <c r="GS1431" s="13"/>
      <c r="GT1431" s="13"/>
      <c r="GU1431" s="13"/>
      <c r="GV1431" s="13"/>
      <c r="GW1431" s="13"/>
      <c r="GX1431" s="13"/>
      <c r="GY1431" s="13"/>
      <c r="GZ1431" s="13"/>
      <c r="HA1431" s="13"/>
      <c r="HB1431" s="13"/>
      <c r="HC1431" s="13"/>
      <c r="HD1431" s="13"/>
      <c r="HE1431" s="13"/>
      <c r="HF1431" s="13"/>
      <c r="HG1431" s="13"/>
      <c r="HH1431" s="13"/>
      <c r="HI1431" s="13"/>
      <c r="HJ1431" s="13"/>
      <c r="HK1431" s="13"/>
      <c r="HL1431" s="13"/>
      <c r="HM1431" s="13"/>
      <c r="HN1431" s="13"/>
      <c r="HO1431" s="13"/>
      <c r="HP1431" s="13"/>
      <c r="HQ1431" s="13"/>
      <c r="HR1431" s="13"/>
      <c r="HS1431" s="13"/>
      <c r="HT1431" s="13"/>
      <c r="HU1431" s="13"/>
      <c r="HV1431" s="13"/>
      <c r="HW1431" s="13"/>
      <c r="HX1431" s="13"/>
      <c r="HY1431" s="13"/>
    </row>
    <row r="1432" spans="1:233" s="14" customFormat="1" ht="12" customHeight="1" thickBot="1" x14ac:dyDescent="0.25">
      <c r="A1432" s="405"/>
      <c r="B1432" s="204"/>
      <c r="C1432" s="205"/>
      <c r="D1432" s="219"/>
      <c r="E1432" s="189">
        <f t="shared" ref="E1432:E1436" si="498">(MAX(L1432:N1432))/K1432/1.44</f>
        <v>0.11972222222222223</v>
      </c>
      <c r="F1432" s="190">
        <f t="shared" ref="F1432:F1436" si="499">(MAX(U1432:W1432))/T1432/1.44</f>
        <v>0.14333333333333334</v>
      </c>
      <c r="G1432" s="221"/>
      <c r="H1432" s="224"/>
      <c r="I1432" s="224"/>
      <c r="J1432" s="194" t="s">
        <v>37</v>
      </c>
      <c r="K1432" s="201">
        <v>2500</v>
      </c>
      <c r="L1432" s="249">
        <v>372</v>
      </c>
      <c r="M1432" s="249">
        <v>431</v>
      </c>
      <c r="N1432" s="249">
        <v>395</v>
      </c>
      <c r="O1432" s="203" t="s">
        <v>30</v>
      </c>
      <c r="P1432" s="249">
        <f t="shared" ref="P1432:P1436" si="500">(L1432+M1432+N1432)/3</f>
        <v>399.33333333333331</v>
      </c>
      <c r="Q1432" s="199">
        <f t="shared" ref="Q1432:Q1436" si="501">1.73*0.38*P1432/K1432</f>
        <v>0.10500869333333332</v>
      </c>
      <c r="R1432" s="250" t="s">
        <v>31</v>
      </c>
      <c r="S1432" s="200" t="s">
        <v>38</v>
      </c>
      <c r="T1432" s="201">
        <v>2500</v>
      </c>
      <c r="U1432" s="249">
        <v>516</v>
      </c>
      <c r="V1432" s="249">
        <v>470</v>
      </c>
      <c r="W1432" s="249">
        <v>481</v>
      </c>
      <c r="X1432" s="203" t="s">
        <v>30</v>
      </c>
      <c r="Y1432" s="249">
        <f t="shared" ref="Y1432:Y1436" si="502">(U1432+V1432+W1432)/3</f>
        <v>489</v>
      </c>
      <c r="Z1432" s="199">
        <f t="shared" ref="Z1432:Z1436" si="503">1.73*0.38*Y1432/T1432</f>
        <v>0.12858744</v>
      </c>
      <c r="AA1432" s="463" t="s">
        <v>31</v>
      </c>
      <c r="AB1432" s="485">
        <f t="shared" ref="AB1432:AB1436" si="504">Q1432+Z1432</f>
        <v>0.23359613333333332</v>
      </c>
      <c r="AC1432" s="486"/>
      <c r="AJ1432" s="12"/>
      <c r="AR1432" s="12"/>
      <c r="AZ1432" s="12"/>
      <c r="BH1432" s="12"/>
      <c r="BP1432" s="12"/>
      <c r="BX1432" s="12"/>
      <c r="CF1432" s="12"/>
      <c r="CN1432" s="12"/>
      <c r="CV1432" s="12"/>
      <c r="DD1432" s="12"/>
      <c r="DL1432" s="12"/>
      <c r="DT1432" s="12"/>
      <c r="EB1432" s="12"/>
    </row>
    <row r="1433" spans="1:233" s="14" customFormat="1" ht="12.75" customHeight="1" thickBot="1" x14ac:dyDescent="0.25">
      <c r="A1433" s="406"/>
      <c r="B1433" s="322"/>
      <c r="C1433" s="228"/>
      <c r="D1433" s="229"/>
      <c r="E1433" s="189">
        <f t="shared" si="498"/>
        <v>0.18833333333333332</v>
      </c>
      <c r="F1433" s="190">
        <f t="shared" si="499"/>
        <v>0.13500000000000001</v>
      </c>
      <c r="G1433" s="232"/>
      <c r="H1433" s="233"/>
      <c r="I1433" s="323"/>
      <c r="J1433" s="324" t="s">
        <v>914</v>
      </c>
      <c r="K1433" s="308">
        <v>2500</v>
      </c>
      <c r="L1433" s="305">
        <v>678</v>
      </c>
      <c r="M1433" s="305">
        <v>670</v>
      </c>
      <c r="N1433" s="305">
        <v>650</v>
      </c>
      <c r="O1433" s="261" t="s">
        <v>30</v>
      </c>
      <c r="P1433" s="305">
        <f t="shared" si="500"/>
        <v>666</v>
      </c>
      <c r="Q1433" s="262">
        <f t="shared" si="501"/>
        <v>0.17513135999999999</v>
      </c>
      <c r="R1433" s="325" t="s">
        <v>31</v>
      </c>
      <c r="S1433" s="326" t="s">
        <v>913</v>
      </c>
      <c r="T1433" s="308">
        <v>2500</v>
      </c>
      <c r="U1433" s="305">
        <v>486</v>
      </c>
      <c r="V1433" s="305">
        <v>468</v>
      </c>
      <c r="W1433" s="305">
        <v>475</v>
      </c>
      <c r="X1433" s="261" t="s">
        <v>30</v>
      </c>
      <c r="Y1433" s="305">
        <f t="shared" si="502"/>
        <v>476.33333333333331</v>
      </c>
      <c r="Z1433" s="262">
        <f t="shared" si="503"/>
        <v>0.12525661333333332</v>
      </c>
      <c r="AA1433" s="480" t="s">
        <v>31</v>
      </c>
      <c r="AB1433" s="485">
        <f t="shared" si="504"/>
        <v>0.30038797333333334</v>
      </c>
      <c r="AC1433" s="486"/>
      <c r="AJ1433" s="225"/>
      <c r="AR1433" s="225"/>
      <c r="AZ1433" s="225"/>
      <c r="BH1433" s="225"/>
      <c r="BP1433" s="225"/>
      <c r="BX1433" s="225"/>
      <c r="CF1433" s="225"/>
      <c r="CN1433" s="225"/>
      <c r="CV1433" s="225"/>
      <c r="DD1433" s="225"/>
      <c r="DL1433" s="225"/>
      <c r="DT1433" s="225"/>
      <c r="EB1433" s="225"/>
    </row>
    <row r="1434" spans="1:233" s="13" customFormat="1" ht="15.75" customHeight="1" thickBot="1" x14ac:dyDescent="0.25">
      <c r="A1434" s="457" t="s">
        <v>915</v>
      </c>
      <c r="B1434" s="292">
        <v>44862</v>
      </c>
      <c r="C1434" s="327">
        <v>0.64583333333333337</v>
      </c>
      <c r="D1434" s="293">
        <v>20</v>
      </c>
      <c r="E1434" s="189">
        <f t="shared" si="498"/>
        <v>0.14019097222222224</v>
      </c>
      <c r="F1434" s="190">
        <f t="shared" si="499"/>
        <v>0</v>
      </c>
      <c r="G1434" s="328" t="s">
        <v>172</v>
      </c>
      <c r="H1434" s="329" t="s">
        <v>28</v>
      </c>
      <c r="I1434" s="329">
        <v>45051</v>
      </c>
      <c r="J1434" s="330" t="s">
        <v>29</v>
      </c>
      <c r="K1434" s="331">
        <v>1600</v>
      </c>
      <c r="L1434" s="261">
        <v>323</v>
      </c>
      <c r="M1434" s="261">
        <v>276</v>
      </c>
      <c r="N1434" s="261">
        <v>255</v>
      </c>
      <c r="O1434" s="261" t="s">
        <v>364</v>
      </c>
      <c r="P1434" s="305">
        <f t="shared" si="500"/>
        <v>284.66666666666669</v>
      </c>
      <c r="Q1434" s="262">
        <f t="shared" si="501"/>
        <v>0.11696241666666668</v>
      </c>
      <c r="R1434" s="325" t="s">
        <v>31</v>
      </c>
      <c r="S1434" s="261" t="s">
        <v>36</v>
      </c>
      <c r="T1434" s="308">
        <v>1600</v>
      </c>
      <c r="U1434" s="261" t="s">
        <v>31</v>
      </c>
      <c r="V1434" s="261" t="s">
        <v>31</v>
      </c>
      <c r="W1434" s="261" t="s">
        <v>31</v>
      </c>
      <c r="X1434" s="332" t="s">
        <v>41</v>
      </c>
      <c r="Y1434" s="333" t="e">
        <f t="shared" si="502"/>
        <v>#VALUE!</v>
      </c>
      <c r="Z1434" s="334" t="e">
        <f t="shared" si="503"/>
        <v>#VALUE!</v>
      </c>
      <c r="AA1434" s="481" t="s">
        <v>31</v>
      </c>
      <c r="AB1434" s="485" t="e">
        <f t="shared" si="504"/>
        <v>#VALUE!</v>
      </c>
      <c r="AC1434" s="486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</row>
    <row r="1435" spans="1:233" s="13" customFormat="1" ht="16.5" customHeight="1" thickBot="1" x14ac:dyDescent="0.25">
      <c r="A1435" s="458"/>
      <c r="B1435" s="292">
        <v>44862</v>
      </c>
      <c r="C1435" s="327">
        <v>0.64583333333333337</v>
      </c>
      <c r="D1435" s="293">
        <v>20</v>
      </c>
      <c r="E1435" s="189">
        <f t="shared" si="498"/>
        <v>0</v>
      </c>
      <c r="F1435" s="190">
        <f t="shared" si="499"/>
        <v>0.12803819444444445</v>
      </c>
      <c r="G1435" s="328" t="s">
        <v>172</v>
      </c>
      <c r="H1435" s="329" t="s">
        <v>28</v>
      </c>
      <c r="I1435" s="329">
        <v>45052</v>
      </c>
      <c r="J1435" s="330" t="s">
        <v>29</v>
      </c>
      <c r="K1435" s="331">
        <v>1600</v>
      </c>
      <c r="L1435" s="261" t="s">
        <v>31</v>
      </c>
      <c r="M1435" s="261" t="s">
        <v>31</v>
      </c>
      <c r="N1435" s="261" t="s">
        <v>31</v>
      </c>
      <c r="O1435" s="261" t="s">
        <v>364</v>
      </c>
      <c r="P1435" s="305" t="e">
        <f t="shared" si="500"/>
        <v>#VALUE!</v>
      </c>
      <c r="Q1435" s="262" t="e">
        <f t="shared" si="501"/>
        <v>#VALUE!</v>
      </c>
      <c r="R1435" s="325" t="s">
        <v>31</v>
      </c>
      <c r="S1435" s="261" t="s">
        <v>36</v>
      </c>
      <c r="T1435" s="308">
        <v>1600</v>
      </c>
      <c r="U1435" s="261">
        <v>295</v>
      </c>
      <c r="V1435" s="261">
        <v>278</v>
      </c>
      <c r="W1435" s="261">
        <v>283</v>
      </c>
      <c r="X1435" s="332" t="s">
        <v>364</v>
      </c>
      <c r="Y1435" s="333">
        <f t="shared" si="502"/>
        <v>285.33333333333331</v>
      </c>
      <c r="Z1435" s="334">
        <f t="shared" si="503"/>
        <v>0.11723633333333332</v>
      </c>
      <c r="AA1435" s="481" t="s">
        <v>31</v>
      </c>
      <c r="AB1435" s="485" t="e">
        <f t="shared" si="504"/>
        <v>#VALUE!</v>
      </c>
      <c r="AC1435" s="486"/>
      <c r="AD1435" s="14"/>
      <c r="AE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</row>
    <row r="1436" spans="1:233" s="13" customFormat="1" ht="15.75" customHeight="1" thickBot="1" x14ac:dyDescent="0.25">
      <c r="A1436" s="458"/>
      <c r="B1436" s="292">
        <v>44862</v>
      </c>
      <c r="C1436" s="327">
        <v>0.64583333333333337</v>
      </c>
      <c r="D1436" s="293">
        <v>20</v>
      </c>
      <c r="E1436" s="189">
        <f t="shared" si="498"/>
        <v>0</v>
      </c>
      <c r="F1436" s="190">
        <f t="shared" si="499"/>
        <v>0.21093750000000003</v>
      </c>
      <c r="G1436" s="335" t="s">
        <v>172</v>
      </c>
      <c r="H1436" s="336" t="s">
        <v>28</v>
      </c>
      <c r="I1436" s="336">
        <v>45053</v>
      </c>
      <c r="J1436" s="324" t="s">
        <v>29</v>
      </c>
      <c r="K1436" s="308">
        <v>1600</v>
      </c>
      <c r="L1436" s="261" t="s">
        <v>31</v>
      </c>
      <c r="M1436" s="261" t="s">
        <v>31</v>
      </c>
      <c r="N1436" s="261" t="s">
        <v>31</v>
      </c>
      <c r="O1436" s="261" t="s">
        <v>367</v>
      </c>
      <c r="P1436" s="305" t="e">
        <f t="shared" si="500"/>
        <v>#VALUE!</v>
      </c>
      <c r="Q1436" s="262" t="e">
        <f t="shared" si="501"/>
        <v>#VALUE!</v>
      </c>
      <c r="R1436" s="325" t="s">
        <v>31</v>
      </c>
      <c r="S1436" s="261" t="s">
        <v>36</v>
      </c>
      <c r="T1436" s="308">
        <v>1600</v>
      </c>
      <c r="U1436" s="261">
        <v>486</v>
      </c>
      <c r="V1436" s="261">
        <v>435</v>
      </c>
      <c r="W1436" s="261">
        <v>416</v>
      </c>
      <c r="X1436" s="325" t="s">
        <v>368</v>
      </c>
      <c r="Y1436" s="305">
        <f t="shared" si="502"/>
        <v>445.66666666666669</v>
      </c>
      <c r="Z1436" s="262">
        <f t="shared" si="503"/>
        <v>0.18311329166666668</v>
      </c>
      <c r="AA1436" s="480" t="s">
        <v>31</v>
      </c>
      <c r="AB1436" s="485" t="e">
        <f t="shared" si="504"/>
        <v>#VALUE!</v>
      </c>
      <c r="AC1436" s="486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</row>
    <row r="1437" spans="1:233" s="13" customFormat="1" ht="15.75" customHeight="1" thickBot="1" x14ac:dyDescent="0.25">
      <c r="A1437" s="459"/>
      <c r="B1437" s="292">
        <v>44862</v>
      </c>
      <c r="C1437" s="327">
        <v>0.64583333333333337</v>
      </c>
      <c r="D1437" s="293">
        <v>20</v>
      </c>
      <c r="E1437" s="189">
        <f t="shared" ref="E1437" si="505">(MAX(L1437:N1437))/K1437/1.44</f>
        <v>0</v>
      </c>
      <c r="F1437" s="190">
        <f t="shared" ref="F1437" si="506">(MAX(U1437:W1437))/T1437/1.44</f>
        <v>0.16059027777777779</v>
      </c>
      <c r="G1437" s="335" t="s">
        <v>172</v>
      </c>
      <c r="H1437" s="336" t="s">
        <v>28</v>
      </c>
      <c r="I1437" s="336">
        <v>45054</v>
      </c>
      <c r="J1437" s="324" t="s">
        <v>29</v>
      </c>
      <c r="K1437" s="308">
        <v>1600</v>
      </c>
      <c r="L1437" s="261" t="s">
        <v>31</v>
      </c>
      <c r="M1437" s="261" t="s">
        <v>31</v>
      </c>
      <c r="N1437" s="261" t="s">
        <v>31</v>
      </c>
      <c r="O1437" s="261" t="s">
        <v>367</v>
      </c>
      <c r="P1437" s="305" t="e">
        <f t="shared" ref="P1437:P1452" si="507">(L1437+M1437+N1437)/3</f>
        <v>#VALUE!</v>
      </c>
      <c r="Q1437" s="262" t="e">
        <f t="shared" ref="Q1437:Q1452" si="508">1.73*0.38*P1437/K1437</f>
        <v>#VALUE!</v>
      </c>
      <c r="R1437" s="325" t="s">
        <v>31</v>
      </c>
      <c r="S1437" s="261" t="s">
        <v>36</v>
      </c>
      <c r="T1437" s="308">
        <v>1600</v>
      </c>
      <c r="U1437" s="261">
        <v>370</v>
      </c>
      <c r="V1437" s="261">
        <v>310</v>
      </c>
      <c r="W1437" s="261">
        <v>330</v>
      </c>
      <c r="X1437" s="325" t="s">
        <v>368</v>
      </c>
      <c r="Y1437" s="305">
        <f t="shared" ref="Y1437:Y1452" si="509">(U1437+V1437+W1437)/3</f>
        <v>336.66666666666669</v>
      </c>
      <c r="Z1437" s="262">
        <f t="shared" ref="Z1437:Z1452" si="510">1.73*0.38*Y1437/T1437</f>
        <v>0.13832791666666666</v>
      </c>
      <c r="AA1437" s="480" t="s">
        <v>31</v>
      </c>
      <c r="AB1437" s="485" t="e">
        <f t="shared" ref="AB1437" si="511">Q1437+Z1437</f>
        <v>#VALUE!</v>
      </c>
      <c r="AC1437" s="486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</row>
    <row r="1438" spans="1:233" ht="13.35" customHeight="1" thickBot="1" x14ac:dyDescent="0.25">
      <c r="A1438" s="453" t="s">
        <v>930</v>
      </c>
      <c r="B1438" s="186">
        <v>44960</v>
      </c>
      <c r="C1438" s="187">
        <v>0.9375</v>
      </c>
      <c r="D1438" s="188">
        <v>0</v>
      </c>
      <c r="E1438" s="189">
        <f>(MAX(L1438:N1438))/K1438/1.44</f>
        <v>3.9583333333333338E-2</v>
      </c>
      <c r="F1438" s="190">
        <f>(MAX(U1438:W1438))/T1438/1.44</f>
        <v>3.6111111111111108E-2</v>
      </c>
      <c r="G1438" s="264" t="s">
        <v>172</v>
      </c>
      <c r="H1438" s="193" t="s">
        <v>28</v>
      </c>
      <c r="I1438" s="193">
        <v>48040</v>
      </c>
      <c r="J1438" s="194" t="s">
        <v>29</v>
      </c>
      <c r="K1438" s="201">
        <v>1000</v>
      </c>
      <c r="L1438" s="249">
        <f>SUM(L1439:L1452)</f>
        <v>53</v>
      </c>
      <c r="M1438" s="249">
        <f>SUM(M1439:M1452)</f>
        <v>57</v>
      </c>
      <c r="N1438" s="249">
        <f>SUM(N1439:N1452)</f>
        <v>57</v>
      </c>
      <c r="O1438" s="197" t="s">
        <v>374</v>
      </c>
      <c r="P1438" s="249">
        <f t="shared" si="507"/>
        <v>55.666666666666664</v>
      </c>
      <c r="Q1438" s="199">
        <f t="shared" si="508"/>
        <v>3.6595266666666668E-2</v>
      </c>
      <c r="R1438" s="250" t="s">
        <v>31</v>
      </c>
      <c r="S1438" s="200" t="s">
        <v>36</v>
      </c>
      <c r="T1438" s="201">
        <v>1000</v>
      </c>
      <c r="U1438" s="249">
        <f>SUM(U1439:U1452)</f>
        <v>46</v>
      </c>
      <c r="V1438" s="249">
        <f>SUM(V1439:V1452)</f>
        <v>46</v>
      </c>
      <c r="W1438" s="251">
        <f>SUM(W1439:W1452)</f>
        <v>52</v>
      </c>
      <c r="X1438" s="197" t="s">
        <v>374</v>
      </c>
      <c r="Y1438" s="249">
        <f t="shared" si="509"/>
        <v>48</v>
      </c>
      <c r="Z1438" s="199">
        <f t="shared" si="510"/>
        <v>3.1555199999999999E-2</v>
      </c>
      <c r="AA1438" s="463" t="s">
        <v>31</v>
      </c>
      <c r="AB1438" s="485">
        <f>Q1438+Z1438</f>
        <v>6.8150466666666659E-2</v>
      </c>
      <c r="AC1438" s="486">
        <f t="shared" si="494"/>
        <v>931.84953333333328</v>
      </c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  <c r="DC1438" s="14"/>
      <c r="DD1438" s="14"/>
      <c r="DE1438" s="14"/>
      <c r="DF1438" s="14"/>
      <c r="DG1438" s="14"/>
      <c r="DH1438" s="14"/>
      <c r="DI1438" s="14"/>
      <c r="DJ1438" s="14"/>
      <c r="DK1438" s="14"/>
      <c r="DL1438" s="14"/>
      <c r="DM1438" s="14"/>
      <c r="DN1438" s="14"/>
      <c r="DO1438" s="14"/>
      <c r="DP1438" s="14"/>
      <c r="DQ1438" s="14"/>
      <c r="DR1438" s="14"/>
      <c r="DS1438" s="14"/>
      <c r="DT1438" s="14"/>
      <c r="DU1438" s="14"/>
      <c r="DV1438" s="14"/>
      <c r="DW1438" s="14"/>
      <c r="DX1438" s="14"/>
      <c r="DY1438" s="14"/>
      <c r="DZ1438" s="14"/>
      <c r="EA1438" s="14"/>
      <c r="EB1438" s="14"/>
      <c r="EC1438" s="14"/>
      <c r="ED1438" s="14"/>
      <c r="EE1438" s="14"/>
      <c r="EF1438" s="14"/>
      <c r="EG1438" s="14"/>
      <c r="EH1438" s="14"/>
      <c r="EI1438" s="14"/>
      <c r="EJ1438" s="14"/>
      <c r="EK1438" s="14"/>
      <c r="EL1438" s="14"/>
      <c r="EM1438" s="14"/>
      <c r="EN1438" s="14"/>
      <c r="EO1438" s="14"/>
      <c r="EP1438" s="14"/>
      <c r="EQ1438" s="14"/>
      <c r="ER1438" s="14"/>
      <c r="ES1438" s="14"/>
      <c r="ET1438" s="14"/>
      <c r="EU1438" s="14"/>
      <c r="EV1438" s="14"/>
      <c r="EW1438" s="14"/>
      <c r="EX1438" s="14"/>
      <c r="EY1438" s="14"/>
      <c r="EZ1438" s="14"/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/>
      <c r="FL1438" s="14"/>
      <c r="FM1438" s="14"/>
      <c r="FN1438" s="14"/>
      <c r="FO1438" s="14"/>
      <c r="FP1438" s="14"/>
      <c r="FQ1438" s="14"/>
      <c r="FR1438" s="14"/>
      <c r="FS1438" s="14"/>
      <c r="FT1438" s="14"/>
      <c r="FU1438" s="14"/>
      <c r="FV1438" s="14"/>
      <c r="FW1438" s="14"/>
      <c r="FX1438" s="14"/>
      <c r="FY1438" s="14"/>
      <c r="FZ1438" s="14"/>
      <c r="GA1438" s="14"/>
      <c r="GB1438" s="14"/>
      <c r="GC1438" s="14"/>
      <c r="GD1438" s="14"/>
      <c r="GE1438" s="14"/>
      <c r="GF1438" s="14"/>
      <c r="GG1438" s="14"/>
      <c r="GH1438" s="14"/>
      <c r="GI1438" s="14"/>
      <c r="GJ1438" s="14"/>
      <c r="GK1438" s="14"/>
      <c r="GL1438" s="14"/>
      <c r="GM1438" s="14"/>
      <c r="GN1438" s="14"/>
    </row>
    <row r="1439" spans="1:233" ht="12" customHeight="1" x14ac:dyDescent="0.2">
      <c r="A1439" s="454"/>
      <c r="B1439" s="183"/>
      <c r="C1439" s="218"/>
      <c r="D1439" s="219"/>
      <c r="E1439" s="14"/>
      <c r="F1439" s="220"/>
      <c r="G1439" s="221"/>
      <c r="H1439" s="224"/>
      <c r="I1439" s="193">
        <v>1</v>
      </c>
      <c r="J1439" s="252" t="s">
        <v>34</v>
      </c>
      <c r="K1439" s="201">
        <v>1000</v>
      </c>
      <c r="L1439" s="213">
        <v>0</v>
      </c>
      <c r="M1439" s="213">
        <v>0</v>
      </c>
      <c r="N1439" s="213">
        <v>0</v>
      </c>
      <c r="O1439" s="213" t="s">
        <v>374</v>
      </c>
      <c r="P1439" s="214">
        <f t="shared" si="507"/>
        <v>0</v>
      </c>
      <c r="Q1439" s="199">
        <f t="shared" si="508"/>
        <v>0</v>
      </c>
      <c r="R1439" s="253"/>
      <c r="S1439" s="252" t="s">
        <v>931</v>
      </c>
      <c r="T1439" s="201">
        <v>1000</v>
      </c>
      <c r="U1439" s="213">
        <v>0</v>
      </c>
      <c r="V1439" s="213">
        <v>0</v>
      </c>
      <c r="W1439" s="254">
        <v>0</v>
      </c>
      <c r="X1439" s="213" t="s">
        <v>374</v>
      </c>
      <c r="Y1439" s="214">
        <f t="shared" si="509"/>
        <v>0</v>
      </c>
      <c r="Z1439" s="199">
        <f t="shared" si="510"/>
        <v>0</v>
      </c>
      <c r="AA1439" s="461"/>
      <c r="AB1439" s="485"/>
      <c r="AC1439" s="486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  <c r="DC1439" s="14"/>
      <c r="DD1439" s="14"/>
      <c r="DE1439" s="14"/>
      <c r="DF1439" s="14"/>
      <c r="DG1439" s="14"/>
      <c r="DH1439" s="14"/>
      <c r="DI1439" s="14"/>
      <c r="DJ1439" s="14"/>
      <c r="DK1439" s="14"/>
      <c r="DL1439" s="14"/>
      <c r="DM1439" s="14"/>
      <c r="DN1439" s="14"/>
      <c r="DO1439" s="14"/>
      <c r="DP1439" s="14"/>
      <c r="DQ1439" s="14"/>
      <c r="DR1439" s="14"/>
      <c r="DS1439" s="14"/>
      <c r="DT1439" s="14"/>
      <c r="DU1439" s="14"/>
      <c r="DV1439" s="14"/>
      <c r="DW1439" s="14"/>
      <c r="DX1439" s="14"/>
      <c r="DY1439" s="14"/>
      <c r="DZ1439" s="14"/>
      <c r="EA1439" s="14"/>
      <c r="EB1439" s="14"/>
      <c r="EC1439" s="14"/>
      <c r="ED1439" s="14"/>
      <c r="EE1439" s="14"/>
      <c r="EF1439" s="14"/>
      <c r="EG1439" s="14"/>
      <c r="EH1439" s="14"/>
      <c r="EI1439" s="14"/>
      <c r="EJ1439" s="14"/>
      <c r="EK1439" s="14"/>
      <c r="EL1439" s="14"/>
      <c r="EM1439" s="14"/>
      <c r="EN1439" s="14"/>
      <c r="EO1439" s="14"/>
      <c r="EP1439" s="14"/>
      <c r="EQ1439" s="14"/>
      <c r="ER1439" s="14"/>
      <c r="ES1439" s="14"/>
      <c r="ET1439" s="14"/>
      <c r="EU1439" s="14"/>
      <c r="EV1439" s="14"/>
      <c r="EW1439" s="14"/>
      <c r="EX1439" s="14"/>
      <c r="EY1439" s="14"/>
      <c r="EZ1439" s="14"/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/>
      <c r="FL1439" s="14"/>
      <c r="FM1439" s="14"/>
      <c r="FN1439" s="14"/>
      <c r="FO1439" s="14"/>
      <c r="FP1439" s="14"/>
      <c r="FQ1439" s="14"/>
      <c r="FR1439" s="14"/>
      <c r="FS1439" s="14"/>
      <c r="FT1439" s="14"/>
      <c r="FU1439" s="14"/>
      <c r="FV1439" s="14"/>
      <c r="FW1439" s="14"/>
      <c r="FX1439" s="14"/>
      <c r="FY1439" s="14"/>
      <c r="FZ1439" s="14"/>
      <c r="GA1439" s="14"/>
      <c r="GB1439" s="14"/>
      <c r="GC1439" s="14"/>
      <c r="GD1439" s="14"/>
      <c r="GE1439" s="14"/>
      <c r="GF1439" s="14"/>
      <c r="GG1439" s="14"/>
      <c r="GH1439" s="14"/>
      <c r="GI1439" s="14"/>
      <c r="GJ1439" s="14"/>
      <c r="GK1439" s="14"/>
      <c r="GL1439" s="14"/>
      <c r="GM1439" s="14"/>
      <c r="GN1439" s="14"/>
    </row>
    <row r="1440" spans="1:233" ht="13.35" customHeight="1" x14ac:dyDescent="0.2">
      <c r="A1440" s="454"/>
      <c r="B1440" s="183"/>
      <c r="C1440" s="218"/>
      <c r="D1440" s="219"/>
      <c r="E1440" s="14"/>
      <c r="F1440" s="220"/>
      <c r="G1440" s="221"/>
      <c r="H1440" s="224"/>
      <c r="I1440" s="193">
        <v>2</v>
      </c>
      <c r="J1440" s="252" t="s">
        <v>34</v>
      </c>
      <c r="K1440" s="201">
        <v>1000</v>
      </c>
      <c r="L1440" s="213">
        <v>0</v>
      </c>
      <c r="M1440" s="213">
        <v>0</v>
      </c>
      <c r="N1440" s="213">
        <v>0</v>
      </c>
      <c r="O1440" s="213" t="s">
        <v>374</v>
      </c>
      <c r="P1440" s="214">
        <f t="shared" si="507"/>
        <v>0</v>
      </c>
      <c r="Q1440" s="199">
        <f t="shared" si="508"/>
        <v>0</v>
      </c>
      <c r="R1440" s="253"/>
      <c r="S1440" s="252" t="s">
        <v>931</v>
      </c>
      <c r="T1440" s="201">
        <v>1000</v>
      </c>
      <c r="U1440" s="213">
        <v>0</v>
      </c>
      <c r="V1440" s="213">
        <v>0</v>
      </c>
      <c r="W1440" s="254">
        <v>0</v>
      </c>
      <c r="X1440" s="213" t="s">
        <v>374</v>
      </c>
      <c r="Y1440" s="214">
        <f t="shared" si="509"/>
        <v>0</v>
      </c>
      <c r="Z1440" s="199">
        <f t="shared" si="510"/>
        <v>0</v>
      </c>
      <c r="AA1440" s="461"/>
      <c r="AB1440" s="302"/>
      <c r="AC1440" s="486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  <c r="DC1440" s="14"/>
      <c r="DD1440" s="14"/>
      <c r="DE1440" s="14"/>
      <c r="DF1440" s="14"/>
      <c r="DG1440" s="14"/>
      <c r="DH1440" s="14"/>
      <c r="DI1440" s="14"/>
      <c r="DJ1440" s="14"/>
      <c r="DK1440" s="14"/>
      <c r="DL1440" s="14"/>
      <c r="DM1440" s="14"/>
      <c r="DN1440" s="14"/>
      <c r="DO1440" s="14"/>
      <c r="DP1440" s="14"/>
      <c r="DQ1440" s="14"/>
      <c r="DR1440" s="14"/>
      <c r="DS1440" s="14"/>
      <c r="DT1440" s="14"/>
      <c r="DU1440" s="14"/>
      <c r="DV1440" s="14"/>
      <c r="DW1440" s="14"/>
      <c r="DX1440" s="14"/>
      <c r="DY1440" s="14"/>
      <c r="DZ1440" s="14"/>
      <c r="EA1440" s="14"/>
      <c r="EB1440" s="14"/>
      <c r="EC1440" s="14"/>
      <c r="ED1440" s="14"/>
      <c r="EE1440" s="14"/>
      <c r="EF1440" s="14"/>
      <c r="EG1440" s="14"/>
      <c r="EH1440" s="14"/>
      <c r="EI1440" s="14"/>
      <c r="EJ1440" s="14"/>
      <c r="EK1440" s="14"/>
      <c r="EL1440" s="14"/>
      <c r="EM1440" s="14"/>
      <c r="EN1440" s="14"/>
      <c r="EO1440" s="14"/>
      <c r="EP1440" s="14"/>
      <c r="EQ1440" s="14"/>
      <c r="ER1440" s="14"/>
      <c r="ES1440" s="14"/>
      <c r="ET1440" s="14"/>
      <c r="EU1440" s="14"/>
      <c r="EV1440" s="14"/>
      <c r="EW1440" s="14"/>
      <c r="EX1440" s="14"/>
      <c r="EY1440" s="14"/>
      <c r="EZ1440" s="14"/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/>
      <c r="FL1440" s="14"/>
      <c r="FM1440" s="14"/>
      <c r="FN1440" s="14"/>
      <c r="FO1440" s="14"/>
      <c r="FP1440" s="14"/>
      <c r="FQ1440" s="14"/>
      <c r="FR1440" s="14"/>
      <c r="FS1440" s="14"/>
      <c r="FT1440" s="14"/>
      <c r="FU1440" s="14"/>
    </row>
    <row r="1441" spans="1:196" ht="13.35" customHeight="1" x14ac:dyDescent="0.2">
      <c r="A1441" s="454"/>
      <c r="B1441" s="183"/>
      <c r="C1441" s="218"/>
      <c r="D1441" s="219"/>
      <c r="E1441" s="14"/>
      <c r="F1441" s="220"/>
      <c r="G1441" s="221"/>
      <c r="H1441" s="224"/>
      <c r="I1441" s="193">
        <v>3</v>
      </c>
      <c r="J1441" s="252" t="s">
        <v>34</v>
      </c>
      <c r="K1441" s="201">
        <v>1000</v>
      </c>
      <c r="L1441" s="213">
        <v>0</v>
      </c>
      <c r="M1441" s="213">
        <v>0</v>
      </c>
      <c r="N1441" s="213">
        <v>0</v>
      </c>
      <c r="O1441" s="213" t="s">
        <v>374</v>
      </c>
      <c r="P1441" s="214">
        <f t="shared" si="507"/>
        <v>0</v>
      </c>
      <c r="Q1441" s="199">
        <f t="shared" si="508"/>
        <v>0</v>
      </c>
      <c r="R1441" s="253"/>
      <c r="S1441" s="252" t="s">
        <v>932</v>
      </c>
      <c r="T1441" s="201">
        <v>1000</v>
      </c>
      <c r="U1441" s="213">
        <v>1</v>
      </c>
      <c r="V1441" s="213">
        <v>1</v>
      </c>
      <c r="W1441" s="254">
        <v>1</v>
      </c>
      <c r="X1441" s="213" t="s">
        <v>374</v>
      </c>
      <c r="Y1441" s="214">
        <f t="shared" si="509"/>
        <v>1</v>
      </c>
      <c r="Z1441" s="199">
        <f t="shared" si="510"/>
        <v>6.5739999999999993E-4</v>
      </c>
      <c r="AA1441" s="461"/>
      <c r="AB1441" s="302"/>
      <c r="AC1441" s="486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  <c r="DC1441" s="14"/>
      <c r="DD1441" s="14"/>
      <c r="DE1441" s="14"/>
      <c r="DF1441" s="14"/>
      <c r="DG1441" s="14"/>
      <c r="DH1441" s="14"/>
      <c r="DI1441" s="14"/>
      <c r="DJ1441" s="14"/>
      <c r="DK1441" s="14"/>
      <c r="DL1441" s="14"/>
      <c r="DM1441" s="14"/>
      <c r="DN1441" s="14"/>
      <c r="DO1441" s="14"/>
      <c r="DP1441" s="14"/>
      <c r="DQ1441" s="14"/>
      <c r="DR1441" s="14"/>
      <c r="DS1441" s="14"/>
      <c r="DT1441" s="14"/>
      <c r="DU1441" s="14"/>
      <c r="DV1441" s="14"/>
      <c r="DW1441" s="14"/>
      <c r="DX1441" s="14"/>
      <c r="DY1441" s="14"/>
      <c r="DZ1441" s="14"/>
      <c r="EA1441" s="14"/>
      <c r="EB1441" s="14"/>
      <c r="EC1441" s="14"/>
      <c r="ED1441" s="14"/>
      <c r="EE1441" s="14"/>
      <c r="EF1441" s="14"/>
      <c r="EG1441" s="14"/>
      <c r="EH1441" s="14"/>
      <c r="EI1441" s="14"/>
      <c r="EJ1441" s="14"/>
      <c r="EK1441" s="14"/>
      <c r="EL1441" s="14"/>
      <c r="EM1441" s="14"/>
      <c r="EN1441" s="14"/>
      <c r="EO1441" s="14"/>
      <c r="EP1441" s="14"/>
      <c r="EQ1441" s="14"/>
      <c r="ER1441" s="14"/>
      <c r="ES1441" s="14"/>
      <c r="ET1441" s="14"/>
      <c r="EU1441" s="14"/>
      <c r="EV1441" s="14"/>
      <c r="EW1441" s="14"/>
      <c r="EX1441" s="14"/>
      <c r="EY1441" s="14"/>
      <c r="EZ1441" s="14"/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/>
      <c r="FL1441" s="14"/>
      <c r="FM1441" s="14"/>
      <c r="FN1441" s="14"/>
      <c r="FO1441" s="14"/>
      <c r="FP1441" s="14"/>
      <c r="FQ1441" s="14"/>
      <c r="FR1441" s="14"/>
      <c r="FS1441" s="14"/>
      <c r="FT1441" s="14"/>
      <c r="FU1441" s="14"/>
    </row>
    <row r="1442" spans="1:196" ht="13.35" customHeight="1" x14ac:dyDescent="0.2">
      <c r="A1442" s="454"/>
      <c r="B1442" s="183"/>
      <c r="C1442" s="218"/>
      <c r="D1442" s="219"/>
      <c r="E1442" s="14"/>
      <c r="F1442" s="220"/>
      <c r="G1442" s="221"/>
      <c r="H1442" s="224"/>
      <c r="I1442" s="193">
        <v>4</v>
      </c>
      <c r="J1442" s="252" t="s">
        <v>34</v>
      </c>
      <c r="K1442" s="201">
        <v>1000</v>
      </c>
      <c r="L1442" s="213">
        <v>0</v>
      </c>
      <c r="M1442" s="213">
        <v>0</v>
      </c>
      <c r="N1442" s="213">
        <v>0</v>
      </c>
      <c r="O1442" s="213" t="s">
        <v>374</v>
      </c>
      <c r="P1442" s="214">
        <f t="shared" si="507"/>
        <v>0</v>
      </c>
      <c r="Q1442" s="199">
        <f t="shared" si="508"/>
        <v>0</v>
      </c>
      <c r="R1442" s="253"/>
      <c r="S1442" s="252" t="s">
        <v>127</v>
      </c>
      <c r="T1442" s="201">
        <v>1000</v>
      </c>
      <c r="U1442" s="213">
        <v>8</v>
      </c>
      <c r="V1442" s="213">
        <v>8</v>
      </c>
      <c r="W1442" s="254">
        <v>9</v>
      </c>
      <c r="X1442" s="213" t="s">
        <v>374</v>
      </c>
      <c r="Y1442" s="214">
        <f t="shared" si="509"/>
        <v>8.3333333333333339</v>
      </c>
      <c r="Z1442" s="199">
        <f t="shared" si="510"/>
        <v>5.4783333333333333E-3</v>
      </c>
      <c r="AA1442" s="461"/>
      <c r="AB1442" s="302"/>
      <c r="AC1442" s="486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  <c r="DC1442" s="14"/>
      <c r="DD1442" s="14"/>
      <c r="DE1442" s="14"/>
      <c r="DF1442" s="14"/>
      <c r="DG1442" s="14"/>
      <c r="DH1442" s="14"/>
      <c r="DI1442" s="14"/>
      <c r="DJ1442" s="14"/>
      <c r="DK1442" s="14"/>
      <c r="DL1442" s="14"/>
      <c r="DM1442" s="14"/>
      <c r="DN1442" s="14"/>
      <c r="DO1442" s="14"/>
      <c r="DP1442" s="14"/>
      <c r="DQ1442" s="14"/>
      <c r="DR1442" s="14"/>
      <c r="DS1442" s="14"/>
      <c r="DT1442" s="14"/>
      <c r="DU1442" s="14"/>
      <c r="DV1442" s="14"/>
      <c r="DW1442" s="14"/>
      <c r="DX1442" s="14"/>
      <c r="DY1442" s="14"/>
      <c r="DZ1442" s="14"/>
      <c r="EA1442" s="14"/>
      <c r="EB1442" s="14"/>
      <c r="EC1442" s="14"/>
      <c r="ED1442" s="14"/>
      <c r="EE1442" s="14"/>
      <c r="EF1442" s="14"/>
      <c r="EG1442" s="14"/>
      <c r="EH1442" s="14"/>
      <c r="EI1442" s="14"/>
      <c r="EJ1442" s="14"/>
      <c r="EK1442" s="14"/>
      <c r="EL1442" s="14"/>
      <c r="EM1442" s="14"/>
      <c r="EN1442" s="14"/>
      <c r="EO1442" s="14"/>
      <c r="EP1442" s="14"/>
      <c r="EQ1442" s="14"/>
      <c r="ER1442" s="14"/>
      <c r="ES1442" s="14"/>
      <c r="ET1442" s="14"/>
      <c r="EU1442" s="14"/>
      <c r="EV1442" s="14"/>
      <c r="EW1442" s="14"/>
      <c r="EX1442" s="14"/>
      <c r="EY1442" s="14"/>
      <c r="EZ1442" s="14"/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/>
      <c r="FL1442" s="14"/>
      <c r="FM1442" s="14"/>
      <c r="FN1442" s="14"/>
      <c r="FO1442" s="14"/>
      <c r="FP1442" s="14"/>
      <c r="FQ1442" s="14"/>
      <c r="FR1442" s="14"/>
      <c r="FS1442" s="14"/>
      <c r="FT1442" s="14"/>
      <c r="FU1442" s="14"/>
    </row>
    <row r="1443" spans="1:196" s="14" customFormat="1" ht="13.35" customHeight="1" x14ac:dyDescent="0.2">
      <c r="A1443" s="454"/>
      <c r="B1443" s="183"/>
      <c r="C1443" s="218"/>
      <c r="D1443" s="219"/>
      <c r="F1443" s="220"/>
      <c r="G1443" s="221"/>
      <c r="H1443" s="224"/>
      <c r="I1443" s="193">
        <v>5</v>
      </c>
      <c r="J1443" s="252" t="s">
        <v>931</v>
      </c>
      <c r="K1443" s="201">
        <v>1000</v>
      </c>
      <c r="L1443" s="213">
        <v>0</v>
      </c>
      <c r="M1443" s="213">
        <v>0</v>
      </c>
      <c r="N1443" s="213">
        <v>0</v>
      </c>
      <c r="O1443" s="213" t="s">
        <v>374</v>
      </c>
      <c r="P1443" s="214">
        <f t="shared" si="507"/>
        <v>0</v>
      </c>
      <c r="Q1443" s="199">
        <f t="shared" si="508"/>
        <v>0</v>
      </c>
      <c r="R1443" s="253"/>
      <c r="S1443" s="252" t="s">
        <v>127</v>
      </c>
      <c r="T1443" s="201">
        <v>1000</v>
      </c>
      <c r="U1443" s="213">
        <v>8</v>
      </c>
      <c r="V1443" s="213">
        <v>8</v>
      </c>
      <c r="W1443" s="254">
        <v>9</v>
      </c>
      <c r="X1443" s="213" t="s">
        <v>374</v>
      </c>
      <c r="Y1443" s="214">
        <f t="shared" si="509"/>
        <v>8.3333333333333339</v>
      </c>
      <c r="Z1443" s="199">
        <f t="shared" si="510"/>
        <v>5.4783333333333333E-3</v>
      </c>
      <c r="AA1443" s="461"/>
      <c r="AB1443" s="485"/>
      <c r="AC1443" s="486"/>
    </row>
    <row r="1444" spans="1:196" s="14" customFormat="1" ht="13.35" customHeight="1" x14ac:dyDescent="0.2">
      <c r="A1444" s="454"/>
      <c r="B1444" s="183"/>
      <c r="C1444" s="218"/>
      <c r="D1444" s="219"/>
      <c r="F1444" s="220"/>
      <c r="G1444" s="221"/>
      <c r="H1444" s="224"/>
      <c r="I1444" s="193">
        <v>6</v>
      </c>
      <c r="J1444" s="252" t="s">
        <v>931</v>
      </c>
      <c r="K1444" s="201">
        <v>1000</v>
      </c>
      <c r="L1444" s="213">
        <v>0</v>
      </c>
      <c r="M1444" s="213">
        <v>0</v>
      </c>
      <c r="N1444" s="213">
        <v>0</v>
      </c>
      <c r="O1444" s="213" t="s">
        <v>374</v>
      </c>
      <c r="P1444" s="214">
        <f t="shared" si="507"/>
        <v>0</v>
      </c>
      <c r="Q1444" s="199">
        <f t="shared" si="508"/>
        <v>0</v>
      </c>
      <c r="R1444" s="253"/>
      <c r="S1444" s="252" t="s">
        <v>122</v>
      </c>
      <c r="T1444" s="201">
        <v>1000</v>
      </c>
      <c r="U1444" s="213">
        <v>14</v>
      </c>
      <c r="V1444" s="213">
        <v>14</v>
      </c>
      <c r="W1444" s="254">
        <v>16</v>
      </c>
      <c r="X1444" s="213" t="s">
        <v>374</v>
      </c>
      <c r="Y1444" s="214">
        <f t="shared" si="509"/>
        <v>14.666666666666666</v>
      </c>
      <c r="Z1444" s="199">
        <f t="shared" si="510"/>
        <v>9.6418666666666653E-3</v>
      </c>
      <c r="AA1444" s="461"/>
      <c r="AB1444" s="485"/>
      <c r="AC1444" s="486"/>
    </row>
    <row r="1445" spans="1:196" s="14" customFormat="1" ht="13.35" customHeight="1" x14ac:dyDescent="0.2">
      <c r="A1445" s="454"/>
      <c r="B1445" s="183"/>
      <c r="C1445" s="218"/>
      <c r="D1445" s="219"/>
      <c r="F1445" s="220"/>
      <c r="G1445" s="221"/>
      <c r="H1445" s="224"/>
      <c r="I1445" s="193">
        <v>7</v>
      </c>
      <c r="J1445" s="252" t="s">
        <v>932</v>
      </c>
      <c r="K1445" s="201">
        <v>1000</v>
      </c>
      <c r="L1445" s="213">
        <v>0</v>
      </c>
      <c r="M1445" s="213">
        <v>0</v>
      </c>
      <c r="N1445" s="213">
        <v>0</v>
      </c>
      <c r="O1445" s="213" t="s">
        <v>374</v>
      </c>
      <c r="P1445" s="214">
        <f t="shared" si="507"/>
        <v>0</v>
      </c>
      <c r="Q1445" s="199">
        <f t="shared" si="508"/>
        <v>0</v>
      </c>
      <c r="R1445" s="253"/>
      <c r="S1445" s="252" t="s">
        <v>122</v>
      </c>
      <c r="T1445" s="201">
        <v>1000</v>
      </c>
      <c r="U1445" s="213">
        <v>14</v>
      </c>
      <c r="V1445" s="213">
        <v>14</v>
      </c>
      <c r="W1445" s="254">
        <v>16</v>
      </c>
      <c r="X1445" s="213" t="s">
        <v>374</v>
      </c>
      <c r="Y1445" s="214">
        <f t="shared" si="509"/>
        <v>14.666666666666666</v>
      </c>
      <c r="Z1445" s="199">
        <f t="shared" si="510"/>
        <v>9.6418666666666653E-3</v>
      </c>
      <c r="AA1445" s="461"/>
      <c r="AB1445" s="485"/>
      <c r="AC1445" s="486"/>
    </row>
    <row r="1446" spans="1:196" s="14" customFormat="1" ht="13.35" customHeight="1" x14ac:dyDescent="0.2">
      <c r="A1446" s="454"/>
      <c r="B1446" s="183"/>
      <c r="C1446" s="218"/>
      <c r="D1446" s="219"/>
      <c r="F1446" s="220"/>
      <c r="G1446" s="221"/>
      <c r="H1446" s="224"/>
      <c r="I1446" s="193">
        <v>8</v>
      </c>
      <c r="J1446" s="252" t="s">
        <v>127</v>
      </c>
      <c r="K1446" s="201">
        <v>1000</v>
      </c>
      <c r="L1446" s="213">
        <v>4</v>
      </c>
      <c r="M1446" s="213">
        <v>5</v>
      </c>
      <c r="N1446" s="213">
        <v>4</v>
      </c>
      <c r="O1446" s="213" t="s">
        <v>374</v>
      </c>
      <c r="P1446" s="214">
        <f t="shared" si="507"/>
        <v>4.333333333333333</v>
      </c>
      <c r="Q1446" s="199">
        <f t="shared" si="508"/>
        <v>2.8487333333333332E-3</v>
      </c>
      <c r="R1446" s="253"/>
      <c r="S1446" s="252" t="s">
        <v>124</v>
      </c>
      <c r="T1446" s="201">
        <v>1000</v>
      </c>
      <c r="U1446" s="213">
        <v>1</v>
      </c>
      <c r="V1446" s="213">
        <v>1</v>
      </c>
      <c r="W1446" s="254">
        <v>1</v>
      </c>
      <c r="X1446" s="213" t="s">
        <v>374</v>
      </c>
      <c r="Y1446" s="214">
        <f t="shared" si="509"/>
        <v>1</v>
      </c>
      <c r="Z1446" s="199">
        <f t="shared" si="510"/>
        <v>6.5739999999999993E-4</v>
      </c>
      <c r="AA1446" s="461"/>
      <c r="AB1446" s="485"/>
      <c r="AC1446" s="486"/>
    </row>
    <row r="1447" spans="1:196" ht="13.35" customHeight="1" x14ac:dyDescent="0.2">
      <c r="A1447" s="454"/>
      <c r="B1447" s="183"/>
      <c r="C1447" s="218"/>
      <c r="D1447" s="219"/>
      <c r="E1447" s="14"/>
      <c r="F1447" s="220"/>
      <c r="G1447" s="221"/>
      <c r="H1447" s="224"/>
      <c r="I1447" s="193">
        <v>9</v>
      </c>
      <c r="J1447" s="252" t="s">
        <v>127</v>
      </c>
      <c r="K1447" s="201">
        <v>1000</v>
      </c>
      <c r="L1447" s="213">
        <v>4</v>
      </c>
      <c r="M1447" s="213">
        <v>5</v>
      </c>
      <c r="N1447" s="213">
        <v>4</v>
      </c>
      <c r="O1447" s="213" t="s">
        <v>374</v>
      </c>
      <c r="P1447" s="214">
        <f t="shared" si="507"/>
        <v>4.333333333333333</v>
      </c>
      <c r="Q1447" s="199">
        <f t="shared" si="508"/>
        <v>2.8487333333333332E-3</v>
      </c>
      <c r="R1447" s="253"/>
      <c r="S1447" s="252" t="s">
        <v>933</v>
      </c>
      <c r="T1447" s="201">
        <v>1000</v>
      </c>
      <c r="U1447" s="213">
        <v>0</v>
      </c>
      <c r="V1447" s="213">
        <v>0</v>
      </c>
      <c r="W1447" s="254">
        <v>0</v>
      </c>
      <c r="X1447" s="213" t="s">
        <v>374</v>
      </c>
      <c r="Y1447" s="214">
        <f t="shared" si="509"/>
        <v>0</v>
      </c>
      <c r="Z1447" s="199">
        <f t="shared" si="510"/>
        <v>0</v>
      </c>
      <c r="AA1447" s="461"/>
      <c r="AB1447" s="302"/>
      <c r="AC1447" s="486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  <c r="DC1447" s="14"/>
      <c r="DD1447" s="14"/>
      <c r="DE1447" s="14"/>
      <c r="DF1447" s="14"/>
      <c r="DG1447" s="14"/>
      <c r="DH1447" s="14"/>
      <c r="DI1447" s="14"/>
      <c r="DJ1447" s="14"/>
      <c r="DK1447" s="14"/>
      <c r="DL1447" s="14"/>
      <c r="DM1447" s="14"/>
      <c r="DN1447" s="14"/>
      <c r="DO1447" s="14"/>
      <c r="DP1447" s="14"/>
      <c r="DQ1447" s="14"/>
      <c r="DR1447" s="14"/>
      <c r="DS1447" s="14"/>
      <c r="DT1447" s="14"/>
      <c r="DU1447" s="14"/>
      <c r="DV1447" s="14"/>
      <c r="DW1447" s="14"/>
      <c r="DX1447" s="14"/>
      <c r="DY1447" s="14"/>
      <c r="DZ1447" s="14"/>
      <c r="EA1447" s="14"/>
      <c r="EB1447" s="14"/>
      <c r="EC1447" s="14"/>
      <c r="ED1447" s="14"/>
      <c r="EE1447" s="14"/>
      <c r="EF1447" s="14"/>
      <c r="EG1447" s="14"/>
      <c r="EH1447" s="14"/>
      <c r="EI1447" s="14"/>
      <c r="EJ1447" s="14"/>
      <c r="EK1447" s="14"/>
      <c r="EL1447" s="14"/>
      <c r="EM1447" s="14"/>
      <c r="EN1447" s="14"/>
      <c r="EO1447" s="14"/>
      <c r="EP1447" s="14"/>
      <c r="EQ1447" s="14"/>
      <c r="ER1447" s="14"/>
      <c r="ES1447" s="14"/>
      <c r="ET1447" s="14"/>
      <c r="EU1447" s="14"/>
      <c r="EV1447" s="14"/>
      <c r="EW1447" s="14"/>
      <c r="EX1447" s="14"/>
      <c r="EY1447" s="14"/>
      <c r="EZ1447" s="14"/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/>
      <c r="FL1447" s="14"/>
      <c r="FM1447" s="14"/>
      <c r="FN1447" s="14"/>
      <c r="FO1447" s="14"/>
      <c r="FP1447" s="14"/>
      <c r="FQ1447" s="14"/>
      <c r="FR1447" s="14"/>
      <c r="FS1447" s="14"/>
      <c r="FT1447" s="14"/>
      <c r="FU1447" s="14"/>
    </row>
    <row r="1448" spans="1:196" ht="13.35" customHeight="1" x14ac:dyDescent="0.2">
      <c r="A1448" s="454"/>
      <c r="B1448" s="183"/>
      <c r="C1448" s="218"/>
      <c r="D1448" s="219"/>
      <c r="E1448" s="14"/>
      <c r="F1448" s="220"/>
      <c r="G1448" s="221"/>
      <c r="H1448" s="224"/>
      <c r="I1448" s="193">
        <v>10</v>
      </c>
      <c r="J1448" s="252" t="s">
        <v>933</v>
      </c>
      <c r="K1448" s="201">
        <v>1000</v>
      </c>
      <c r="L1448" s="213">
        <v>10</v>
      </c>
      <c r="M1448" s="213">
        <v>10</v>
      </c>
      <c r="N1448" s="213">
        <v>11</v>
      </c>
      <c r="O1448" s="213" t="s">
        <v>374</v>
      </c>
      <c r="P1448" s="214">
        <f t="shared" si="507"/>
        <v>10.333333333333334</v>
      </c>
      <c r="Q1448" s="199">
        <f t="shared" si="508"/>
        <v>6.7931333333333338E-3</v>
      </c>
      <c r="R1448" s="253"/>
      <c r="S1448" s="252" t="s">
        <v>933</v>
      </c>
      <c r="T1448" s="201">
        <v>1000</v>
      </c>
      <c r="U1448" s="213">
        <v>0</v>
      </c>
      <c r="V1448" s="213">
        <v>0</v>
      </c>
      <c r="W1448" s="254">
        <v>0</v>
      </c>
      <c r="X1448" s="213" t="s">
        <v>374</v>
      </c>
      <c r="Y1448" s="214">
        <f t="shared" si="509"/>
        <v>0</v>
      </c>
      <c r="Z1448" s="199">
        <f t="shared" si="510"/>
        <v>0</v>
      </c>
      <c r="AA1448" s="461"/>
      <c r="AB1448" s="485"/>
      <c r="AC1448" s="486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4"/>
      <c r="EF1448" s="14"/>
      <c r="EG1448" s="14"/>
      <c r="EH1448" s="14"/>
      <c r="EI1448" s="14"/>
      <c r="EJ1448" s="14"/>
      <c r="EK1448" s="14"/>
      <c r="EL1448" s="14"/>
      <c r="EM1448" s="14"/>
      <c r="EN1448" s="14"/>
      <c r="EO1448" s="14"/>
      <c r="EP1448" s="14"/>
      <c r="EQ1448" s="14"/>
      <c r="ER1448" s="14"/>
      <c r="ES1448" s="14"/>
      <c r="ET1448" s="14"/>
      <c r="EU1448" s="14"/>
      <c r="EV1448" s="14"/>
      <c r="EW1448" s="14"/>
      <c r="EX1448" s="14"/>
      <c r="EY1448" s="14"/>
      <c r="EZ1448" s="14"/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/>
      <c r="FL1448" s="14"/>
      <c r="FM1448" s="14"/>
      <c r="FN1448" s="14"/>
      <c r="FO1448" s="14"/>
      <c r="FP1448" s="14"/>
      <c r="FQ1448" s="14"/>
      <c r="FR1448" s="14"/>
      <c r="FS1448" s="14"/>
      <c r="FT1448" s="14"/>
      <c r="FU1448" s="14"/>
      <c r="FV1448" s="14"/>
      <c r="FW1448" s="14"/>
      <c r="FX1448" s="14"/>
      <c r="FY1448" s="14"/>
      <c r="FZ1448" s="14"/>
      <c r="GA1448" s="14"/>
      <c r="GB1448" s="14"/>
      <c r="GC1448" s="14"/>
      <c r="GD1448" s="14"/>
      <c r="GE1448" s="14"/>
      <c r="GF1448" s="14"/>
      <c r="GG1448" s="14"/>
      <c r="GH1448" s="14"/>
      <c r="GI1448" s="14"/>
      <c r="GJ1448" s="14"/>
      <c r="GK1448" s="14"/>
      <c r="GL1448" s="14"/>
      <c r="GM1448" s="14"/>
      <c r="GN1448" s="14"/>
    </row>
    <row r="1449" spans="1:196" ht="13.35" customHeight="1" x14ac:dyDescent="0.2">
      <c r="A1449" s="454"/>
      <c r="B1449" s="183"/>
      <c r="C1449" s="218"/>
      <c r="D1449" s="219"/>
      <c r="E1449" s="14"/>
      <c r="F1449" s="220"/>
      <c r="G1449" s="221"/>
      <c r="H1449" s="224"/>
      <c r="I1449" s="193">
        <v>11</v>
      </c>
      <c r="J1449" s="252" t="s">
        <v>933</v>
      </c>
      <c r="K1449" s="201">
        <v>1000</v>
      </c>
      <c r="L1449" s="213">
        <v>10</v>
      </c>
      <c r="M1449" s="213">
        <v>10</v>
      </c>
      <c r="N1449" s="213">
        <v>11</v>
      </c>
      <c r="O1449" s="213" t="s">
        <v>374</v>
      </c>
      <c r="P1449" s="214">
        <f t="shared" si="507"/>
        <v>10.333333333333334</v>
      </c>
      <c r="Q1449" s="199">
        <f t="shared" si="508"/>
        <v>6.7931333333333338E-3</v>
      </c>
      <c r="R1449" s="253"/>
      <c r="S1449" s="252" t="s">
        <v>34</v>
      </c>
      <c r="T1449" s="201">
        <v>1000</v>
      </c>
      <c r="U1449" s="213">
        <v>0</v>
      </c>
      <c r="V1449" s="213">
        <v>0</v>
      </c>
      <c r="W1449" s="254">
        <v>0</v>
      </c>
      <c r="X1449" s="213" t="s">
        <v>374</v>
      </c>
      <c r="Y1449" s="214">
        <f t="shared" si="509"/>
        <v>0</v>
      </c>
      <c r="Z1449" s="199">
        <f t="shared" si="510"/>
        <v>0</v>
      </c>
      <c r="AA1449" s="461"/>
      <c r="AB1449" s="485"/>
      <c r="AC1449" s="486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/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4"/>
      <c r="EF1449" s="14"/>
      <c r="EG1449" s="14"/>
      <c r="EH1449" s="14"/>
      <c r="EI1449" s="14"/>
      <c r="EJ1449" s="14"/>
      <c r="EK1449" s="14"/>
      <c r="EL1449" s="14"/>
      <c r="EM1449" s="14"/>
      <c r="EN1449" s="14"/>
      <c r="EO1449" s="14"/>
      <c r="EP1449" s="14"/>
      <c r="EQ1449" s="14"/>
      <c r="ER1449" s="14"/>
      <c r="ES1449" s="14"/>
      <c r="ET1449" s="14"/>
      <c r="EU1449" s="14"/>
      <c r="EV1449" s="14"/>
      <c r="EW1449" s="14"/>
      <c r="EX1449" s="14"/>
      <c r="EY1449" s="14"/>
      <c r="EZ1449" s="14"/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/>
      <c r="FL1449" s="14"/>
      <c r="FM1449" s="14"/>
      <c r="FN1449" s="14"/>
      <c r="FO1449" s="14"/>
      <c r="FP1449" s="14"/>
      <c r="FQ1449" s="14"/>
      <c r="FR1449" s="14"/>
      <c r="FS1449" s="14"/>
      <c r="FT1449" s="14"/>
      <c r="FU1449" s="14"/>
      <c r="FV1449" s="14"/>
      <c r="FW1449" s="14"/>
      <c r="FX1449" s="14"/>
      <c r="FY1449" s="14"/>
      <c r="FZ1449" s="14"/>
      <c r="GA1449" s="14"/>
      <c r="GB1449" s="14"/>
      <c r="GC1449" s="14"/>
      <c r="GD1449" s="14"/>
      <c r="GE1449" s="14"/>
      <c r="GF1449" s="14"/>
      <c r="GG1449" s="14"/>
      <c r="GH1449" s="14"/>
      <c r="GI1449" s="14"/>
      <c r="GJ1449" s="14"/>
      <c r="GK1449" s="14"/>
      <c r="GL1449" s="14"/>
      <c r="GM1449" s="14"/>
      <c r="GN1449" s="14"/>
    </row>
    <row r="1450" spans="1:196" ht="13.35" customHeight="1" x14ac:dyDescent="0.2">
      <c r="A1450" s="454"/>
      <c r="B1450" s="183"/>
      <c r="C1450" s="218"/>
      <c r="D1450" s="219"/>
      <c r="E1450" s="14"/>
      <c r="F1450" s="220"/>
      <c r="G1450" s="221"/>
      <c r="H1450" s="224"/>
      <c r="I1450" s="193">
        <v>12</v>
      </c>
      <c r="J1450" s="252" t="s">
        <v>124</v>
      </c>
      <c r="K1450" s="201">
        <v>1000</v>
      </c>
      <c r="L1450" s="213">
        <v>1</v>
      </c>
      <c r="M1450" s="213">
        <v>1</v>
      </c>
      <c r="N1450" s="213">
        <v>1</v>
      </c>
      <c r="O1450" s="213" t="s">
        <v>374</v>
      </c>
      <c r="P1450" s="214">
        <f t="shared" si="507"/>
        <v>1</v>
      </c>
      <c r="Q1450" s="199">
        <f t="shared" si="508"/>
        <v>6.5739999999999993E-4</v>
      </c>
      <c r="R1450" s="253"/>
      <c r="S1450" s="252" t="s">
        <v>34</v>
      </c>
      <c r="T1450" s="201">
        <v>1000</v>
      </c>
      <c r="U1450" s="213">
        <v>0</v>
      </c>
      <c r="V1450" s="213">
        <v>0</v>
      </c>
      <c r="W1450" s="254">
        <v>0</v>
      </c>
      <c r="X1450" s="213" t="s">
        <v>374</v>
      </c>
      <c r="Y1450" s="214">
        <f t="shared" si="509"/>
        <v>0</v>
      </c>
      <c r="Z1450" s="199">
        <f t="shared" si="510"/>
        <v>0</v>
      </c>
      <c r="AA1450" s="461"/>
      <c r="AB1450" s="302"/>
      <c r="AC1450" s="486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4"/>
      <c r="EF1450" s="14"/>
      <c r="EG1450" s="14"/>
      <c r="EH1450" s="14"/>
      <c r="EI1450" s="14"/>
      <c r="EJ1450" s="14"/>
      <c r="EK1450" s="14"/>
      <c r="EL1450" s="14"/>
      <c r="EM1450" s="14"/>
      <c r="EN1450" s="14"/>
      <c r="EO1450" s="14"/>
      <c r="EP1450" s="14"/>
      <c r="EQ1450" s="14"/>
      <c r="ER1450" s="14"/>
      <c r="ES1450" s="14"/>
      <c r="ET1450" s="14"/>
      <c r="EU1450" s="14"/>
      <c r="EV1450" s="14"/>
      <c r="EW1450" s="14"/>
      <c r="EX1450" s="14"/>
      <c r="EY1450" s="14"/>
      <c r="EZ1450" s="14"/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/>
      <c r="FL1450" s="14"/>
      <c r="FM1450" s="14"/>
      <c r="FN1450" s="14"/>
      <c r="FO1450" s="14"/>
      <c r="FP1450" s="14"/>
      <c r="FQ1450" s="14"/>
      <c r="FR1450" s="14"/>
      <c r="FS1450" s="14"/>
      <c r="FT1450" s="14"/>
      <c r="FU1450" s="14"/>
    </row>
    <row r="1451" spans="1:196" ht="13.35" customHeight="1" x14ac:dyDescent="0.2">
      <c r="A1451" s="454"/>
      <c r="B1451" s="183"/>
      <c r="C1451" s="218"/>
      <c r="D1451" s="219"/>
      <c r="E1451" s="14"/>
      <c r="F1451" s="220"/>
      <c r="G1451" s="221"/>
      <c r="H1451" s="224"/>
      <c r="I1451" s="193">
        <v>13</v>
      </c>
      <c r="J1451" s="252" t="s">
        <v>122</v>
      </c>
      <c r="K1451" s="201">
        <v>1000</v>
      </c>
      <c r="L1451" s="213">
        <v>12</v>
      </c>
      <c r="M1451" s="213">
        <v>13</v>
      </c>
      <c r="N1451" s="213">
        <v>13</v>
      </c>
      <c r="O1451" s="213" t="s">
        <v>374</v>
      </c>
      <c r="P1451" s="214">
        <f t="shared" si="507"/>
        <v>12.666666666666666</v>
      </c>
      <c r="Q1451" s="199">
        <f t="shared" si="508"/>
        <v>8.3270666666666656E-3</v>
      </c>
      <c r="R1451" s="253"/>
      <c r="S1451" s="252" t="s">
        <v>34</v>
      </c>
      <c r="T1451" s="201">
        <v>1000</v>
      </c>
      <c r="U1451" s="213">
        <v>0</v>
      </c>
      <c r="V1451" s="213">
        <v>0</v>
      </c>
      <c r="W1451" s="254">
        <v>0</v>
      </c>
      <c r="X1451" s="213" t="s">
        <v>374</v>
      </c>
      <c r="Y1451" s="214">
        <f t="shared" si="509"/>
        <v>0</v>
      </c>
      <c r="Z1451" s="199">
        <f t="shared" si="510"/>
        <v>0</v>
      </c>
      <c r="AA1451" s="461"/>
      <c r="AB1451" s="302"/>
      <c r="AC1451" s="486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/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4"/>
      <c r="EF1451" s="14"/>
      <c r="EG1451" s="14"/>
      <c r="EH1451" s="14"/>
      <c r="EI1451" s="14"/>
      <c r="EJ1451" s="14"/>
      <c r="EK1451" s="14"/>
      <c r="EL1451" s="14"/>
      <c r="EM1451" s="14"/>
      <c r="EN1451" s="14"/>
      <c r="EO1451" s="14"/>
      <c r="EP1451" s="14"/>
      <c r="EQ1451" s="14"/>
      <c r="ER1451" s="14"/>
      <c r="ES1451" s="14"/>
      <c r="ET1451" s="14"/>
      <c r="EU1451" s="14"/>
      <c r="EV1451" s="14"/>
      <c r="EW1451" s="14"/>
      <c r="EX1451" s="14"/>
      <c r="EY1451" s="14"/>
      <c r="EZ1451" s="14"/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/>
      <c r="FL1451" s="14"/>
      <c r="FM1451" s="14"/>
      <c r="FN1451" s="14"/>
      <c r="FO1451" s="14"/>
      <c r="FP1451" s="14"/>
      <c r="FQ1451" s="14"/>
      <c r="FR1451" s="14"/>
      <c r="FS1451" s="14"/>
      <c r="FT1451" s="14"/>
      <c r="FU1451" s="14"/>
    </row>
    <row r="1452" spans="1:196" ht="13.35" customHeight="1" thickBot="1" x14ac:dyDescent="0.25">
      <c r="A1452" s="454"/>
      <c r="B1452" s="227"/>
      <c r="C1452" s="228"/>
      <c r="D1452" s="229"/>
      <c r="E1452" s="242"/>
      <c r="F1452" s="255"/>
      <c r="G1452" s="232"/>
      <c r="H1452" s="233"/>
      <c r="I1452" s="256">
        <v>14</v>
      </c>
      <c r="J1452" s="257" t="s">
        <v>122</v>
      </c>
      <c r="K1452" s="235">
        <v>1000</v>
      </c>
      <c r="L1452" s="237">
        <v>12</v>
      </c>
      <c r="M1452" s="237">
        <v>13</v>
      </c>
      <c r="N1452" s="237">
        <v>13</v>
      </c>
      <c r="O1452" s="237" t="s">
        <v>374</v>
      </c>
      <c r="P1452" s="238">
        <f t="shared" si="507"/>
        <v>12.666666666666666</v>
      </c>
      <c r="Q1452" s="239">
        <f t="shared" si="508"/>
        <v>8.3270666666666656E-3</v>
      </c>
      <c r="R1452" s="240"/>
      <c r="S1452" s="257" t="s">
        <v>34</v>
      </c>
      <c r="T1452" s="235">
        <v>1000</v>
      </c>
      <c r="U1452" s="237">
        <v>0</v>
      </c>
      <c r="V1452" s="237">
        <v>0</v>
      </c>
      <c r="W1452" s="258">
        <v>0</v>
      </c>
      <c r="X1452" s="237" t="s">
        <v>374</v>
      </c>
      <c r="Y1452" s="238">
        <f t="shared" si="509"/>
        <v>0</v>
      </c>
      <c r="Z1452" s="239">
        <f t="shared" si="510"/>
        <v>0</v>
      </c>
      <c r="AA1452" s="462"/>
      <c r="AB1452" s="302"/>
      <c r="AC1452" s="486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/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4"/>
      <c r="EF1452" s="14"/>
      <c r="EG1452" s="14"/>
      <c r="EH1452" s="14"/>
      <c r="EI1452" s="14"/>
      <c r="EJ1452" s="14"/>
      <c r="EK1452" s="14"/>
      <c r="EL1452" s="14"/>
      <c r="EM1452" s="14"/>
      <c r="EN1452" s="14"/>
      <c r="EO1452" s="14"/>
      <c r="EP1452" s="14"/>
      <c r="EQ1452" s="14"/>
      <c r="ER1452" s="14"/>
      <c r="ES1452" s="14"/>
      <c r="ET1452" s="14"/>
      <c r="EU1452" s="14"/>
      <c r="EV1452" s="14"/>
      <c r="EW1452" s="14"/>
      <c r="EX1452" s="14"/>
      <c r="EY1452" s="14"/>
      <c r="EZ1452" s="14"/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/>
      <c r="FL1452" s="14"/>
      <c r="FM1452" s="14"/>
      <c r="FN1452" s="14"/>
      <c r="FO1452" s="14"/>
      <c r="FP1452" s="14"/>
      <c r="FQ1452" s="14"/>
      <c r="FR1452" s="14"/>
      <c r="FS1452" s="14"/>
      <c r="FT1452" s="14"/>
      <c r="FU1452" s="14"/>
    </row>
    <row r="1453" spans="1:196" ht="13.35" customHeight="1" thickBot="1" x14ac:dyDescent="0.25">
      <c r="A1453" s="454"/>
      <c r="B1453" s="186">
        <v>44960</v>
      </c>
      <c r="C1453" s="187">
        <v>0.91666666666666663</v>
      </c>
      <c r="D1453" s="188">
        <v>0</v>
      </c>
      <c r="E1453" s="189">
        <f>(MAX(L1453:N1453))/K1453/1.44</f>
        <v>8.2291666666666666E-2</v>
      </c>
      <c r="F1453" s="190">
        <f>(MAX(U1453:W1453))/T1453/1.44</f>
        <v>7.1180555555555552E-2</v>
      </c>
      <c r="G1453" s="264" t="s">
        <v>172</v>
      </c>
      <c r="H1453" s="193" t="s">
        <v>28</v>
      </c>
      <c r="I1453" s="193">
        <v>48040</v>
      </c>
      <c r="J1453" s="194" t="s">
        <v>29</v>
      </c>
      <c r="K1453" s="201">
        <v>2000</v>
      </c>
      <c r="L1453" s="249">
        <f>SUM(L1454:L1473)</f>
        <v>231</v>
      </c>
      <c r="M1453" s="249">
        <f>SUM(M1454:M1473)</f>
        <v>237</v>
      </c>
      <c r="N1453" s="249">
        <f>SUM(N1454:N1473)</f>
        <v>228</v>
      </c>
      <c r="O1453" s="197" t="s">
        <v>680</v>
      </c>
      <c r="P1453" s="249">
        <f t="shared" ref="P1453:P1473" si="512">(L1453+M1453+N1453)/3</f>
        <v>232</v>
      </c>
      <c r="Q1453" s="199">
        <f t="shared" ref="Q1453:Q1473" si="513">1.73*0.38*P1453/K1453</f>
        <v>7.625839999999999E-2</v>
      </c>
      <c r="R1453" s="250" t="s">
        <v>31</v>
      </c>
      <c r="S1453" s="200" t="s">
        <v>36</v>
      </c>
      <c r="T1453" s="201">
        <v>2000</v>
      </c>
      <c r="U1453" s="249">
        <f>SUM(U1454:U1473)</f>
        <v>195</v>
      </c>
      <c r="V1453" s="249">
        <f>SUM(V1454:V1473)</f>
        <v>205</v>
      </c>
      <c r="W1453" s="251">
        <f>SUM(W1454:W1473)</f>
        <v>196</v>
      </c>
      <c r="X1453" s="197" t="s">
        <v>374</v>
      </c>
      <c r="Y1453" s="249">
        <f t="shared" ref="Y1453:Y1473" si="514">(U1453+V1453+W1453)/3</f>
        <v>198.66666666666666</v>
      </c>
      <c r="Z1453" s="199">
        <f t="shared" ref="Z1453:Z1473" si="515">1.73*0.38*Y1453/T1453</f>
        <v>6.5301733333333334E-2</v>
      </c>
      <c r="AA1453" s="463" t="s">
        <v>31</v>
      </c>
      <c r="AB1453" s="485">
        <f>Q1453+Z1453</f>
        <v>0.14156013333333334</v>
      </c>
      <c r="AC1453" s="486">
        <f t="shared" si="494"/>
        <v>1716.8797333333332</v>
      </c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4"/>
      <c r="EF1453" s="14"/>
      <c r="EG1453" s="14"/>
      <c r="EH1453" s="14"/>
      <c r="EI1453" s="14"/>
      <c r="EJ1453" s="14"/>
      <c r="EK1453" s="14"/>
      <c r="EL1453" s="14"/>
      <c r="EM1453" s="14"/>
      <c r="EN1453" s="14"/>
      <c r="EO1453" s="14"/>
      <c r="EP1453" s="14"/>
      <c r="EQ1453" s="14"/>
      <c r="ER1453" s="14"/>
      <c r="ES1453" s="14"/>
      <c r="ET1453" s="14"/>
      <c r="EU1453" s="14"/>
      <c r="EV1453" s="14"/>
      <c r="EW1453" s="14"/>
      <c r="EX1453" s="14"/>
      <c r="EY1453" s="14"/>
      <c r="EZ1453" s="14"/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/>
      <c r="FL1453" s="14"/>
      <c r="FM1453" s="14"/>
      <c r="FN1453" s="14"/>
      <c r="FO1453" s="14"/>
      <c r="FP1453" s="14"/>
      <c r="FQ1453" s="14"/>
      <c r="FR1453" s="14"/>
      <c r="FS1453" s="14"/>
      <c r="FT1453" s="14"/>
      <c r="FU1453" s="14"/>
      <c r="FV1453" s="14"/>
      <c r="FW1453" s="14"/>
      <c r="FX1453" s="14"/>
      <c r="FY1453" s="14"/>
      <c r="FZ1453" s="14"/>
      <c r="GA1453" s="14"/>
      <c r="GB1453" s="14"/>
      <c r="GC1453" s="14"/>
      <c r="GD1453" s="14"/>
      <c r="GE1453" s="14"/>
      <c r="GF1453" s="14"/>
      <c r="GG1453" s="14"/>
      <c r="GH1453" s="14"/>
      <c r="GI1453" s="14"/>
      <c r="GJ1453" s="14"/>
      <c r="GK1453" s="14"/>
      <c r="GL1453" s="14"/>
      <c r="GM1453" s="14"/>
      <c r="GN1453" s="14"/>
    </row>
    <row r="1454" spans="1:196" ht="12" customHeight="1" x14ac:dyDescent="0.2">
      <c r="A1454" s="454"/>
      <c r="B1454" s="183"/>
      <c r="C1454" s="218"/>
      <c r="D1454" s="219"/>
      <c r="E1454" s="14"/>
      <c r="F1454" s="220"/>
      <c r="G1454" s="221"/>
      <c r="H1454" s="224"/>
      <c r="I1454" s="193">
        <v>1</v>
      </c>
      <c r="J1454" s="252" t="s">
        <v>34</v>
      </c>
      <c r="K1454" s="201">
        <v>2000</v>
      </c>
      <c r="L1454" s="213">
        <v>0</v>
      </c>
      <c r="M1454" s="213">
        <v>0</v>
      </c>
      <c r="N1454" s="213">
        <v>0</v>
      </c>
      <c r="O1454" s="213" t="s">
        <v>680</v>
      </c>
      <c r="P1454" s="214">
        <f t="shared" si="512"/>
        <v>0</v>
      </c>
      <c r="Q1454" s="199">
        <f t="shared" si="513"/>
        <v>0</v>
      </c>
      <c r="R1454" s="253"/>
      <c r="S1454" s="252" t="s">
        <v>34</v>
      </c>
      <c r="T1454" s="201">
        <v>2000</v>
      </c>
      <c r="U1454" s="213">
        <v>0</v>
      </c>
      <c r="V1454" s="213">
        <v>0</v>
      </c>
      <c r="W1454" s="213">
        <v>0</v>
      </c>
      <c r="X1454" s="213" t="s">
        <v>374</v>
      </c>
      <c r="Y1454" s="214">
        <f t="shared" si="514"/>
        <v>0</v>
      </c>
      <c r="Z1454" s="199">
        <f t="shared" si="515"/>
        <v>0</v>
      </c>
      <c r="AA1454" s="461"/>
      <c r="AB1454" s="485"/>
      <c r="AC1454" s="486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4"/>
      <c r="EF1454" s="14"/>
      <c r="EG1454" s="14"/>
      <c r="EH1454" s="14"/>
      <c r="EI1454" s="14"/>
      <c r="EJ1454" s="14"/>
      <c r="EK1454" s="14"/>
      <c r="EL1454" s="14"/>
      <c r="EM1454" s="14"/>
      <c r="EN1454" s="14"/>
      <c r="EO1454" s="14"/>
      <c r="EP1454" s="14"/>
      <c r="EQ1454" s="14"/>
      <c r="ER1454" s="14"/>
      <c r="ES1454" s="14"/>
      <c r="ET1454" s="14"/>
      <c r="EU1454" s="14"/>
      <c r="EV1454" s="14"/>
      <c r="EW1454" s="14"/>
      <c r="EX1454" s="14"/>
      <c r="EY1454" s="14"/>
      <c r="EZ1454" s="14"/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/>
      <c r="FL1454" s="14"/>
      <c r="FM1454" s="14"/>
      <c r="FN1454" s="14"/>
      <c r="FO1454" s="14"/>
      <c r="FP1454" s="14"/>
      <c r="FQ1454" s="14"/>
      <c r="FR1454" s="14"/>
      <c r="FS1454" s="14"/>
      <c r="FT1454" s="14"/>
      <c r="FU1454" s="14"/>
      <c r="FV1454" s="14"/>
      <c r="FW1454" s="14"/>
      <c r="FX1454" s="14"/>
      <c r="FY1454" s="14"/>
      <c r="FZ1454" s="14"/>
      <c r="GA1454" s="14"/>
      <c r="GB1454" s="14"/>
      <c r="GC1454" s="14"/>
      <c r="GD1454" s="14"/>
      <c r="GE1454" s="14"/>
      <c r="GF1454" s="14"/>
      <c r="GG1454" s="14"/>
      <c r="GH1454" s="14"/>
      <c r="GI1454" s="14"/>
      <c r="GJ1454" s="14"/>
      <c r="GK1454" s="14"/>
      <c r="GL1454" s="14"/>
      <c r="GM1454" s="14"/>
      <c r="GN1454" s="14"/>
    </row>
    <row r="1455" spans="1:196" ht="13.35" customHeight="1" x14ac:dyDescent="0.2">
      <c r="A1455" s="454"/>
      <c r="B1455" s="183"/>
      <c r="C1455" s="218"/>
      <c r="D1455" s="219"/>
      <c r="E1455" s="14"/>
      <c r="F1455" s="220"/>
      <c r="G1455" s="221"/>
      <c r="H1455" s="224"/>
      <c r="I1455" s="193">
        <v>2</v>
      </c>
      <c r="J1455" s="252" t="s">
        <v>34</v>
      </c>
      <c r="K1455" s="201">
        <v>2000</v>
      </c>
      <c r="L1455" s="213">
        <v>0</v>
      </c>
      <c r="M1455" s="213">
        <v>0</v>
      </c>
      <c r="N1455" s="213">
        <v>0</v>
      </c>
      <c r="O1455" s="213" t="s">
        <v>680</v>
      </c>
      <c r="P1455" s="214">
        <f t="shared" ref="P1455:P1460" si="516">(L1455+M1455+N1455)/3</f>
        <v>0</v>
      </c>
      <c r="Q1455" s="199">
        <f t="shared" ref="Q1455:Q1460" si="517">1.73*0.38*P1455/K1455</f>
        <v>0</v>
      </c>
      <c r="R1455" s="253"/>
      <c r="S1455" s="252" t="s">
        <v>34</v>
      </c>
      <c r="T1455" s="201">
        <v>2000</v>
      </c>
      <c r="U1455" s="213">
        <v>0</v>
      </c>
      <c r="V1455" s="213">
        <v>0</v>
      </c>
      <c r="W1455" s="213">
        <v>0</v>
      </c>
      <c r="X1455" s="213" t="s">
        <v>374</v>
      </c>
      <c r="Y1455" s="214">
        <f t="shared" ref="Y1455:Y1460" si="518">(U1455+V1455+W1455)/3</f>
        <v>0</v>
      </c>
      <c r="Z1455" s="199">
        <f t="shared" ref="Z1455:Z1460" si="519">1.73*0.38*Y1455/T1455</f>
        <v>0</v>
      </c>
      <c r="AA1455" s="461"/>
      <c r="AB1455" s="302"/>
      <c r="AC1455" s="486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/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4"/>
      <c r="EF1455" s="14"/>
      <c r="EG1455" s="14"/>
      <c r="EH1455" s="14"/>
      <c r="EI1455" s="14"/>
      <c r="EJ1455" s="14"/>
      <c r="EK1455" s="14"/>
      <c r="EL1455" s="14"/>
      <c r="EM1455" s="14"/>
      <c r="EN1455" s="14"/>
      <c r="EO1455" s="14"/>
      <c r="EP1455" s="14"/>
      <c r="EQ1455" s="14"/>
      <c r="ER1455" s="14"/>
      <c r="ES1455" s="14"/>
      <c r="ET1455" s="14"/>
      <c r="EU1455" s="14"/>
      <c r="EV1455" s="14"/>
      <c r="EW1455" s="14"/>
      <c r="EX1455" s="14"/>
      <c r="EY1455" s="14"/>
      <c r="EZ1455" s="14"/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/>
      <c r="FL1455" s="14"/>
      <c r="FM1455" s="14"/>
      <c r="FN1455" s="14"/>
      <c r="FO1455" s="14"/>
      <c r="FP1455" s="14"/>
      <c r="FQ1455" s="14"/>
      <c r="FR1455" s="14"/>
      <c r="FS1455" s="14"/>
      <c r="FT1455" s="14"/>
      <c r="FU1455" s="14"/>
    </row>
    <row r="1456" spans="1:196" ht="12.75" customHeight="1" x14ac:dyDescent="0.2">
      <c r="A1456" s="454"/>
      <c r="B1456" s="183"/>
      <c r="C1456" s="218"/>
      <c r="D1456" s="219"/>
      <c r="E1456" s="14"/>
      <c r="F1456" s="220"/>
      <c r="G1456" s="221"/>
      <c r="H1456" s="224"/>
      <c r="I1456" s="193">
        <v>3</v>
      </c>
      <c r="J1456" s="302" t="s">
        <v>934</v>
      </c>
      <c r="K1456" s="201">
        <v>2000</v>
      </c>
      <c r="L1456" s="213">
        <v>1</v>
      </c>
      <c r="M1456" s="213">
        <v>1</v>
      </c>
      <c r="N1456" s="213">
        <v>1</v>
      </c>
      <c r="O1456" s="213" t="s">
        <v>680</v>
      </c>
      <c r="P1456" s="214">
        <f t="shared" si="516"/>
        <v>1</v>
      </c>
      <c r="Q1456" s="199">
        <f t="shared" si="517"/>
        <v>3.2869999999999997E-4</v>
      </c>
      <c r="R1456" s="253"/>
      <c r="S1456" s="302" t="s">
        <v>934</v>
      </c>
      <c r="T1456" s="201">
        <v>2000</v>
      </c>
      <c r="U1456" s="213">
        <v>1</v>
      </c>
      <c r="V1456" s="213">
        <v>1</v>
      </c>
      <c r="W1456" s="213">
        <v>1</v>
      </c>
      <c r="X1456" s="213" t="s">
        <v>374</v>
      </c>
      <c r="Y1456" s="214">
        <f t="shared" si="518"/>
        <v>1</v>
      </c>
      <c r="Z1456" s="199">
        <f t="shared" si="519"/>
        <v>3.2869999999999997E-4</v>
      </c>
      <c r="AA1456" s="461"/>
      <c r="AB1456" s="302"/>
      <c r="AC1456" s="486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4"/>
      <c r="EF1456" s="14"/>
      <c r="EG1456" s="14"/>
      <c r="EH1456" s="14"/>
      <c r="EI1456" s="14"/>
      <c r="EJ1456" s="14"/>
      <c r="EK1456" s="14"/>
      <c r="EL1456" s="14"/>
      <c r="EM1456" s="14"/>
      <c r="EN1456" s="14"/>
      <c r="EO1456" s="14"/>
      <c r="EP1456" s="14"/>
      <c r="EQ1456" s="14"/>
      <c r="ER1456" s="14"/>
      <c r="ES1456" s="14"/>
      <c r="ET1456" s="14"/>
      <c r="EU1456" s="14"/>
      <c r="EV1456" s="14"/>
      <c r="EW1456" s="14"/>
      <c r="EX1456" s="14"/>
      <c r="EY1456" s="14"/>
      <c r="EZ1456" s="14"/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/>
      <c r="FL1456" s="14"/>
      <c r="FM1456" s="14"/>
      <c r="FN1456" s="14"/>
      <c r="FO1456" s="14"/>
      <c r="FP1456" s="14"/>
      <c r="FQ1456" s="14"/>
      <c r="FR1456" s="14"/>
      <c r="FS1456" s="14"/>
      <c r="FT1456" s="14"/>
      <c r="FU1456" s="14"/>
    </row>
    <row r="1457" spans="1:196" ht="13.35" customHeight="1" x14ac:dyDescent="0.2">
      <c r="A1457" s="454"/>
      <c r="B1457" s="183"/>
      <c r="C1457" s="218"/>
      <c r="D1457" s="219"/>
      <c r="E1457" s="14"/>
      <c r="F1457" s="220"/>
      <c r="G1457" s="221"/>
      <c r="H1457" s="224"/>
      <c r="I1457" s="193">
        <v>4</v>
      </c>
      <c r="J1457" s="302" t="s">
        <v>935</v>
      </c>
      <c r="K1457" s="201">
        <v>2000</v>
      </c>
      <c r="L1457" s="213">
        <v>4</v>
      </c>
      <c r="M1457" s="213">
        <v>6</v>
      </c>
      <c r="N1457" s="213">
        <v>4</v>
      </c>
      <c r="O1457" s="213" t="s">
        <v>680</v>
      </c>
      <c r="P1457" s="214">
        <f t="shared" si="516"/>
        <v>4.666666666666667</v>
      </c>
      <c r="Q1457" s="199">
        <f t="shared" si="517"/>
        <v>1.5339333333333333E-3</v>
      </c>
      <c r="R1457" s="253"/>
      <c r="S1457" s="302" t="s">
        <v>935</v>
      </c>
      <c r="T1457" s="201">
        <v>2000</v>
      </c>
      <c r="U1457" s="213">
        <v>14</v>
      </c>
      <c r="V1457" s="213">
        <v>14</v>
      </c>
      <c r="W1457" s="213">
        <v>13</v>
      </c>
      <c r="X1457" s="213" t="s">
        <v>374</v>
      </c>
      <c r="Y1457" s="214">
        <f t="shared" si="518"/>
        <v>13.666666666666666</v>
      </c>
      <c r="Z1457" s="199">
        <f t="shared" si="519"/>
        <v>4.4922333333333331E-3</v>
      </c>
      <c r="AA1457" s="461"/>
      <c r="AB1457" s="302"/>
      <c r="AC1457" s="486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  <c r="DC1457" s="14"/>
      <c r="DD1457" s="14"/>
      <c r="DE1457" s="14"/>
      <c r="DF1457" s="14"/>
      <c r="DG1457" s="14"/>
      <c r="DH1457" s="14"/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4"/>
      <c r="EF1457" s="14"/>
      <c r="EG1457" s="14"/>
      <c r="EH1457" s="14"/>
      <c r="EI1457" s="14"/>
      <c r="EJ1457" s="14"/>
      <c r="EK1457" s="14"/>
      <c r="EL1457" s="14"/>
      <c r="EM1457" s="14"/>
      <c r="EN1457" s="14"/>
      <c r="EO1457" s="14"/>
      <c r="EP1457" s="14"/>
      <c r="EQ1457" s="14"/>
      <c r="ER1457" s="14"/>
      <c r="ES1457" s="14"/>
      <c r="ET1457" s="14"/>
      <c r="EU1457" s="14"/>
      <c r="EV1457" s="14"/>
      <c r="EW1457" s="14"/>
      <c r="EX1457" s="14"/>
      <c r="EY1457" s="14"/>
      <c r="EZ1457" s="14"/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/>
      <c r="FL1457" s="14"/>
      <c r="FM1457" s="14"/>
      <c r="FN1457" s="14"/>
      <c r="FO1457" s="14"/>
      <c r="FP1457" s="14"/>
      <c r="FQ1457" s="14"/>
      <c r="FR1457" s="14"/>
      <c r="FS1457" s="14"/>
      <c r="FT1457" s="14"/>
      <c r="FU1457" s="14"/>
    </row>
    <row r="1458" spans="1:196" s="14" customFormat="1" ht="13.35" customHeight="1" x14ac:dyDescent="0.2">
      <c r="A1458" s="454"/>
      <c r="B1458" s="183"/>
      <c r="C1458" s="218"/>
      <c r="D1458" s="219"/>
      <c r="F1458" s="220"/>
      <c r="G1458" s="221"/>
      <c r="H1458" s="224"/>
      <c r="I1458" s="193">
        <v>5</v>
      </c>
      <c r="J1458" s="302" t="s">
        <v>935</v>
      </c>
      <c r="K1458" s="201">
        <v>2000</v>
      </c>
      <c r="L1458" s="213">
        <v>4</v>
      </c>
      <c r="M1458" s="213">
        <v>6</v>
      </c>
      <c r="N1458" s="213">
        <v>4</v>
      </c>
      <c r="O1458" s="213" t="s">
        <v>680</v>
      </c>
      <c r="P1458" s="214">
        <f t="shared" si="516"/>
        <v>4.666666666666667</v>
      </c>
      <c r="Q1458" s="199">
        <f t="shared" si="517"/>
        <v>1.5339333333333333E-3</v>
      </c>
      <c r="R1458" s="253"/>
      <c r="S1458" s="302" t="s">
        <v>935</v>
      </c>
      <c r="T1458" s="201">
        <v>2000</v>
      </c>
      <c r="U1458" s="213">
        <v>14</v>
      </c>
      <c r="V1458" s="213">
        <v>14</v>
      </c>
      <c r="W1458" s="213">
        <v>13</v>
      </c>
      <c r="X1458" s="213" t="s">
        <v>374</v>
      </c>
      <c r="Y1458" s="214">
        <f t="shared" si="518"/>
        <v>13.666666666666666</v>
      </c>
      <c r="Z1458" s="199">
        <f t="shared" si="519"/>
        <v>4.4922333333333331E-3</v>
      </c>
      <c r="AA1458" s="461"/>
      <c r="AB1458" s="485"/>
      <c r="AC1458" s="486"/>
    </row>
    <row r="1459" spans="1:196" s="14" customFormat="1" ht="13.35" customHeight="1" x14ac:dyDescent="0.2">
      <c r="A1459" s="454"/>
      <c r="B1459" s="183"/>
      <c r="C1459" s="218"/>
      <c r="D1459" s="219"/>
      <c r="F1459" s="220"/>
      <c r="G1459" s="221"/>
      <c r="H1459" s="224"/>
      <c r="I1459" s="193">
        <v>6</v>
      </c>
      <c r="J1459" s="252" t="s">
        <v>936</v>
      </c>
      <c r="K1459" s="201">
        <v>2000</v>
      </c>
      <c r="L1459" s="213">
        <v>9</v>
      </c>
      <c r="M1459" s="213">
        <v>10</v>
      </c>
      <c r="N1459" s="213">
        <v>10</v>
      </c>
      <c r="O1459" s="213" t="s">
        <v>680</v>
      </c>
      <c r="P1459" s="214">
        <f t="shared" si="516"/>
        <v>9.6666666666666661</v>
      </c>
      <c r="Q1459" s="199">
        <f t="shared" si="517"/>
        <v>3.1774333333333331E-3</v>
      </c>
      <c r="R1459" s="253"/>
      <c r="S1459" s="252" t="s">
        <v>936</v>
      </c>
      <c r="T1459" s="201">
        <v>2000</v>
      </c>
      <c r="U1459" s="213">
        <v>1</v>
      </c>
      <c r="V1459" s="213">
        <v>1</v>
      </c>
      <c r="W1459" s="213">
        <v>1</v>
      </c>
      <c r="X1459" s="213" t="s">
        <v>374</v>
      </c>
      <c r="Y1459" s="214">
        <f t="shared" si="518"/>
        <v>1</v>
      </c>
      <c r="Z1459" s="199">
        <f t="shared" si="519"/>
        <v>3.2869999999999997E-4</v>
      </c>
      <c r="AA1459" s="461"/>
      <c r="AB1459" s="485"/>
      <c r="AC1459" s="486"/>
    </row>
    <row r="1460" spans="1:196" s="14" customFormat="1" ht="13.35" customHeight="1" x14ac:dyDescent="0.2">
      <c r="A1460" s="454"/>
      <c r="B1460" s="183"/>
      <c r="C1460" s="218"/>
      <c r="D1460" s="219"/>
      <c r="F1460" s="220"/>
      <c r="G1460" s="221"/>
      <c r="H1460" s="224"/>
      <c r="I1460" s="193">
        <v>7</v>
      </c>
      <c r="J1460" s="252" t="s">
        <v>937</v>
      </c>
      <c r="K1460" s="201">
        <v>2000</v>
      </c>
      <c r="L1460" s="213">
        <v>10</v>
      </c>
      <c r="M1460" s="213">
        <v>12</v>
      </c>
      <c r="N1460" s="213">
        <v>10</v>
      </c>
      <c r="O1460" s="213" t="s">
        <v>680</v>
      </c>
      <c r="P1460" s="214">
        <f t="shared" si="516"/>
        <v>10.666666666666666</v>
      </c>
      <c r="Q1460" s="199">
        <f t="shared" si="517"/>
        <v>3.506133333333333E-3</v>
      </c>
      <c r="R1460" s="253"/>
      <c r="S1460" s="252" t="s">
        <v>937</v>
      </c>
      <c r="T1460" s="201">
        <v>2000</v>
      </c>
      <c r="U1460" s="213">
        <v>8</v>
      </c>
      <c r="V1460" s="213">
        <v>8</v>
      </c>
      <c r="W1460" s="213">
        <v>7</v>
      </c>
      <c r="X1460" s="213" t="s">
        <v>374</v>
      </c>
      <c r="Y1460" s="214">
        <f t="shared" si="518"/>
        <v>7.666666666666667</v>
      </c>
      <c r="Z1460" s="199">
        <f t="shared" si="519"/>
        <v>2.5200333333333337E-3</v>
      </c>
      <c r="AA1460" s="461"/>
      <c r="AB1460" s="485"/>
      <c r="AC1460" s="486"/>
    </row>
    <row r="1461" spans="1:196" ht="13.35" customHeight="1" x14ac:dyDescent="0.2">
      <c r="A1461" s="454"/>
      <c r="B1461" s="183"/>
      <c r="C1461" s="218"/>
      <c r="D1461" s="219"/>
      <c r="E1461" s="14"/>
      <c r="F1461" s="220"/>
      <c r="G1461" s="221"/>
      <c r="H1461" s="224"/>
      <c r="I1461" s="193">
        <v>8</v>
      </c>
      <c r="J1461" s="252" t="s">
        <v>937</v>
      </c>
      <c r="K1461" s="201">
        <v>2000</v>
      </c>
      <c r="L1461" s="213">
        <v>10</v>
      </c>
      <c r="M1461" s="213">
        <v>12</v>
      </c>
      <c r="N1461" s="213">
        <v>10</v>
      </c>
      <c r="O1461" s="213" t="s">
        <v>680</v>
      </c>
      <c r="P1461" s="214">
        <f t="shared" si="512"/>
        <v>10.666666666666666</v>
      </c>
      <c r="Q1461" s="199">
        <f t="shared" si="513"/>
        <v>3.506133333333333E-3</v>
      </c>
      <c r="R1461" s="253"/>
      <c r="S1461" s="252" t="s">
        <v>937</v>
      </c>
      <c r="T1461" s="201">
        <v>2000</v>
      </c>
      <c r="U1461" s="213">
        <v>8</v>
      </c>
      <c r="V1461" s="213">
        <v>8</v>
      </c>
      <c r="W1461" s="213">
        <v>7</v>
      </c>
      <c r="X1461" s="213" t="s">
        <v>374</v>
      </c>
      <c r="Y1461" s="214">
        <f t="shared" si="514"/>
        <v>7.666666666666667</v>
      </c>
      <c r="Z1461" s="199">
        <f t="shared" si="515"/>
        <v>2.5200333333333337E-3</v>
      </c>
      <c r="AA1461" s="461"/>
      <c r="AB1461" s="302"/>
      <c r="AC1461" s="486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/>
      <c r="DO1461" s="14"/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4"/>
      <c r="EF1461" s="14"/>
      <c r="EG1461" s="14"/>
      <c r="EH1461" s="14"/>
      <c r="EI1461" s="14"/>
      <c r="EJ1461" s="14"/>
      <c r="EK1461" s="14"/>
      <c r="EL1461" s="14"/>
      <c r="EM1461" s="14"/>
      <c r="EN1461" s="14"/>
      <c r="EO1461" s="14"/>
      <c r="EP1461" s="14"/>
      <c r="EQ1461" s="14"/>
      <c r="ER1461" s="14"/>
      <c r="ES1461" s="14"/>
      <c r="ET1461" s="14"/>
      <c r="EU1461" s="14"/>
      <c r="EV1461" s="14"/>
      <c r="EW1461" s="14"/>
      <c r="EX1461" s="14"/>
      <c r="EY1461" s="14"/>
      <c r="EZ1461" s="14"/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/>
      <c r="FL1461" s="14"/>
      <c r="FM1461" s="14"/>
      <c r="FN1461" s="14"/>
      <c r="FO1461" s="14"/>
      <c r="FP1461" s="14"/>
      <c r="FQ1461" s="14"/>
      <c r="FR1461" s="14"/>
      <c r="FS1461" s="14"/>
      <c r="FT1461" s="14"/>
      <c r="FU1461" s="14"/>
    </row>
    <row r="1462" spans="1:196" ht="12.75" customHeight="1" x14ac:dyDescent="0.2">
      <c r="A1462" s="454"/>
      <c r="B1462" s="183"/>
      <c r="C1462" s="218"/>
      <c r="D1462" s="219"/>
      <c r="E1462" s="14"/>
      <c r="F1462" s="220"/>
      <c r="G1462" s="221"/>
      <c r="H1462" s="224"/>
      <c r="I1462" s="193">
        <v>9</v>
      </c>
      <c r="J1462" s="252" t="s">
        <v>938</v>
      </c>
      <c r="K1462" s="201">
        <v>2000</v>
      </c>
      <c r="L1462" s="213">
        <v>32</v>
      </c>
      <c r="M1462" s="213">
        <v>30</v>
      </c>
      <c r="N1462" s="213">
        <v>31</v>
      </c>
      <c r="O1462" s="213" t="s">
        <v>680</v>
      </c>
      <c r="P1462" s="214">
        <f t="shared" si="512"/>
        <v>31</v>
      </c>
      <c r="Q1462" s="199">
        <f t="shared" si="513"/>
        <v>1.0189699999999999E-2</v>
      </c>
      <c r="R1462" s="253"/>
      <c r="S1462" s="252" t="s">
        <v>938</v>
      </c>
      <c r="T1462" s="201">
        <v>2000</v>
      </c>
      <c r="U1462" s="213">
        <v>18</v>
      </c>
      <c r="V1462" s="213">
        <v>20</v>
      </c>
      <c r="W1462" s="213">
        <v>17</v>
      </c>
      <c r="X1462" s="213" t="s">
        <v>374</v>
      </c>
      <c r="Y1462" s="214">
        <f t="shared" si="514"/>
        <v>18.333333333333332</v>
      </c>
      <c r="Z1462" s="199">
        <f t="shared" si="515"/>
        <v>6.0261666666666658E-3</v>
      </c>
      <c r="AA1462" s="461"/>
      <c r="AB1462" s="302"/>
      <c r="AC1462" s="486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/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4"/>
      <c r="EF1462" s="14"/>
      <c r="EG1462" s="14"/>
      <c r="EH1462" s="14"/>
      <c r="EI1462" s="14"/>
      <c r="EJ1462" s="14"/>
      <c r="EK1462" s="14"/>
      <c r="EL1462" s="14"/>
      <c r="EM1462" s="14"/>
      <c r="EN1462" s="14"/>
      <c r="EO1462" s="14"/>
      <c r="EP1462" s="14"/>
      <c r="EQ1462" s="14"/>
      <c r="ER1462" s="14"/>
      <c r="ES1462" s="14"/>
      <c r="ET1462" s="14"/>
      <c r="EU1462" s="14"/>
      <c r="EV1462" s="14"/>
      <c r="EW1462" s="14"/>
      <c r="EX1462" s="14"/>
      <c r="EY1462" s="14"/>
      <c r="EZ1462" s="14"/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/>
      <c r="FL1462" s="14"/>
      <c r="FM1462" s="14"/>
      <c r="FN1462" s="14"/>
      <c r="FO1462" s="14"/>
      <c r="FP1462" s="14"/>
      <c r="FQ1462" s="14"/>
      <c r="FR1462" s="14"/>
      <c r="FS1462" s="14"/>
      <c r="FT1462" s="14"/>
      <c r="FU1462" s="14"/>
    </row>
    <row r="1463" spans="1:196" ht="13.35" customHeight="1" x14ac:dyDescent="0.2">
      <c r="A1463" s="454"/>
      <c r="B1463" s="183"/>
      <c r="C1463" s="218"/>
      <c r="D1463" s="219"/>
      <c r="E1463" s="14"/>
      <c r="F1463" s="220"/>
      <c r="G1463" s="221"/>
      <c r="H1463" s="224"/>
      <c r="I1463" s="193">
        <v>10</v>
      </c>
      <c r="J1463" s="252" t="s">
        <v>938</v>
      </c>
      <c r="K1463" s="201">
        <v>2000</v>
      </c>
      <c r="L1463" s="213">
        <v>32</v>
      </c>
      <c r="M1463" s="213">
        <v>30</v>
      </c>
      <c r="N1463" s="213">
        <v>31</v>
      </c>
      <c r="O1463" s="213" t="s">
        <v>680</v>
      </c>
      <c r="P1463" s="214">
        <f t="shared" si="512"/>
        <v>31</v>
      </c>
      <c r="Q1463" s="199">
        <f t="shared" si="513"/>
        <v>1.0189699999999999E-2</v>
      </c>
      <c r="R1463" s="253"/>
      <c r="S1463" s="252" t="s">
        <v>938</v>
      </c>
      <c r="T1463" s="201">
        <v>2000</v>
      </c>
      <c r="U1463" s="213">
        <v>18</v>
      </c>
      <c r="V1463" s="213">
        <v>20</v>
      </c>
      <c r="W1463" s="213">
        <v>17</v>
      </c>
      <c r="X1463" s="213" t="s">
        <v>374</v>
      </c>
      <c r="Y1463" s="214">
        <f t="shared" si="514"/>
        <v>18.333333333333332</v>
      </c>
      <c r="Z1463" s="199">
        <f t="shared" si="515"/>
        <v>6.0261666666666658E-3</v>
      </c>
      <c r="AA1463" s="461"/>
      <c r="AB1463" s="302"/>
      <c r="AC1463" s="486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/>
      <c r="EA1463" s="14"/>
      <c r="EB1463" s="14"/>
      <c r="EC1463" s="14"/>
      <c r="ED1463" s="14"/>
      <c r="EE1463" s="14"/>
      <c r="EF1463" s="14"/>
      <c r="EG1463" s="14"/>
      <c r="EH1463" s="14"/>
      <c r="EI1463" s="14"/>
      <c r="EJ1463" s="14"/>
      <c r="EK1463" s="14"/>
      <c r="EL1463" s="14"/>
      <c r="EM1463" s="14"/>
      <c r="EN1463" s="14"/>
      <c r="EO1463" s="14"/>
      <c r="EP1463" s="14"/>
      <c r="EQ1463" s="14"/>
      <c r="ER1463" s="14"/>
      <c r="ES1463" s="14"/>
      <c r="ET1463" s="14"/>
      <c r="EU1463" s="14"/>
      <c r="EV1463" s="14"/>
      <c r="EW1463" s="14"/>
      <c r="EX1463" s="14"/>
      <c r="EY1463" s="14"/>
      <c r="EZ1463" s="14"/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/>
      <c r="FL1463" s="14"/>
      <c r="FM1463" s="14"/>
      <c r="FN1463" s="14"/>
      <c r="FO1463" s="14"/>
      <c r="FP1463" s="14"/>
      <c r="FQ1463" s="14"/>
      <c r="FR1463" s="14"/>
      <c r="FS1463" s="14"/>
      <c r="FT1463" s="14"/>
      <c r="FU1463" s="14"/>
    </row>
    <row r="1464" spans="1:196" s="14" customFormat="1" ht="13.35" customHeight="1" x14ac:dyDescent="0.2">
      <c r="A1464" s="454"/>
      <c r="B1464" s="183"/>
      <c r="C1464" s="218"/>
      <c r="D1464" s="219"/>
      <c r="F1464" s="220"/>
      <c r="G1464" s="221"/>
      <c r="H1464" s="224"/>
      <c r="I1464" s="193">
        <v>11</v>
      </c>
      <c r="J1464" s="252" t="s">
        <v>939</v>
      </c>
      <c r="K1464" s="201">
        <v>2000</v>
      </c>
      <c r="L1464" s="213">
        <v>1</v>
      </c>
      <c r="M1464" s="213">
        <v>1</v>
      </c>
      <c r="N1464" s="213">
        <v>1</v>
      </c>
      <c r="O1464" s="213" t="s">
        <v>680</v>
      </c>
      <c r="P1464" s="214">
        <f t="shared" si="512"/>
        <v>1</v>
      </c>
      <c r="Q1464" s="199">
        <f t="shared" si="513"/>
        <v>3.2869999999999997E-4</v>
      </c>
      <c r="R1464" s="253"/>
      <c r="S1464" s="252" t="s">
        <v>939</v>
      </c>
      <c r="T1464" s="201">
        <v>2000</v>
      </c>
      <c r="U1464" s="213">
        <v>1</v>
      </c>
      <c r="V1464" s="213">
        <v>1</v>
      </c>
      <c r="W1464" s="213">
        <v>1</v>
      </c>
      <c r="X1464" s="213" t="s">
        <v>374</v>
      </c>
      <c r="Y1464" s="214">
        <f t="shared" si="514"/>
        <v>1</v>
      </c>
      <c r="Z1464" s="199">
        <f t="shared" si="515"/>
        <v>3.2869999999999997E-4</v>
      </c>
      <c r="AA1464" s="461"/>
      <c r="AB1464" s="485"/>
      <c r="AC1464" s="486"/>
    </row>
    <row r="1465" spans="1:196" s="14" customFormat="1" ht="13.35" customHeight="1" x14ac:dyDescent="0.2">
      <c r="A1465" s="454"/>
      <c r="B1465" s="183"/>
      <c r="C1465" s="218"/>
      <c r="D1465" s="219"/>
      <c r="F1465" s="220"/>
      <c r="G1465" s="221"/>
      <c r="H1465" s="224"/>
      <c r="I1465" s="193">
        <v>12</v>
      </c>
      <c r="J1465" s="252" t="s">
        <v>940</v>
      </c>
      <c r="K1465" s="201">
        <v>2000</v>
      </c>
      <c r="L1465" s="213">
        <v>20</v>
      </c>
      <c r="M1465" s="213">
        <v>19</v>
      </c>
      <c r="N1465" s="213">
        <v>22</v>
      </c>
      <c r="O1465" s="213" t="s">
        <v>680</v>
      </c>
      <c r="P1465" s="214">
        <f t="shared" si="512"/>
        <v>20.333333333333332</v>
      </c>
      <c r="Q1465" s="199">
        <f t="shared" si="513"/>
        <v>6.6835666666666656E-3</v>
      </c>
      <c r="R1465" s="253"/>
      <c r="S1465" s="252" t="s">
        <v>940</v>
      </c>
      <c r="T1465" s="201">
        <v>2000</v>
      </c>
      <c r="U1465" s="213">
        <v>28</v>
      </c>
      <c r="V1465" s="213">
        <v>30</v>
      </c>
      <c r="W1465" s="213">
        <v>29</v>
      </c>
      <c r="X1465" s="213" t="s">
        <v>374</v>
      </c>
      <c r="Y1465" s="214">
        <f t="shared" si="514"/>
        <v>29</v>
      </c>
      <c r="Z1465" s="199">
        <f t="shared" si="515"/>
        <v>9.5322999999999988E-3</v>
      </c>
      <c r="AA1465" s="461"/>
      <c r="AB1465" s="485"/>
      <c r="AC1465" s="486"/>
    </row>
    <row r="1466" spans="1:196" s="14" customFormat="1" ht="13.35" customHeight="1" x14ac:dyDescent="0.2">
      <c r="A1466" s="454"/>
      <c r="B1466" s="183"/>
      <c r="C1466" s="218"/>
      <c r="D1466" s="219"/>
      <c r="F1466" s="220"/>
      <c r="G1466" s="221"/>
      <c r="H1466" s="224"/>
      <c r="I1466" s="193">
        <v>13</v>
      </c>
      <c r="J1466" s="252" t="s">
        <v>940</v>
      </c>
      <c r="K1466" s="201">
        <v>2000</v>
      </c>
      <c r="L1466" s="213">
        <v>20</v>
      </c>
      <c r="M1466" s="213">
        <v>19</v>
      </c>
      <c r="N1466" s="213">
        <v>22</v>
      </c>
      <c r="O1466" s="213" t="s">
        <v>680</v>
      </c>
      <c r="P1466" s="214">
        <f t="shared" si="512"/>
        <v>20.333333333333332</v>
      </c>
      <c r="Q1466" s="199">
        <f t="shared" si="513"/>
        <v>6.6835666666666656E-3</v>
      </c>
      <c r="R1466" s="253"/>
      <c r="S1466" s="252" t="s">
        <v>940</v>
      </c>
      <c r="T1466" s="201">
        <v>2000</v>
      </c>
      <c r="U1466" s="213">
        <v>28</v>
      </c>
      <c r="V1466" s="213">
        <v>30</v>
      </c>
      <c r="W1466" s="213">
        <v>29</v>
      </c>
      <c r="X1466" s="213" t="s">
        <v>374</v>
      </c>
      <c r="Y1466" s="214">
        <f t="shared" si="514"/>
        <v>29</v>
      </c>
      <c r="Z1466" s="199">
        <f t="shared" si="515"/>
        <v>9.5322999999999988E-3</v>
      </c>
      <c r="AA1466" s="461"/>
      <c r="AB1466" s="485"/>
      <c r="AC1466" s="486"/>
    </row>
    <row r="1467" spans="1:196" s="14" customFormat="1" ht="13.35" customHeight="1" x14ac:dyDescent="0.2">
      <c r="A1467" s="454"/>
      <c r="B1467" s="183"/>
      <c r="C1467" s="218"/>
      <c r="D1467" s="219"/>
      <c r="F1467" s="220"/>
      <c r="G1467" s="221"/>
      <c r="H1467" s="224"/>
      <c r="I1467" s="193">
        <v>14</v>
      </c>
      <c r="J1467" s="252" t="s">
        <v>941</v>
      </c>
      <c r="K1467" s="201">
        <v>2000</v>
      </c>
      <c r="L1467" s="213">
        <v>18</v>
      </c>
      <c r="M1467" s="213">
        <v>17</v>
      </c>
      <c r="N1467" s="213">
        <v>17</v>
      </c>
      <c r="O1467" s="213" t="s">
        <v>680</v>
      </c>
      <c r="P1467" s="214">
        <f t="shared" si="512"/>
        <v>17.333333333333332</v>
      </c>
      <c r="Q1467" s="199">
        <f t="shared" si="513"/>
        <v>5.6974666666666663E-3</v>
      </c>
      <c r="R1467" s="253"/>
      <c r="S1467" s="252" t="s">
        <v>941</v>
      </c>
      <c r="T1467" s="201">
        <v>2000</v>
      </c>
      <c r="U1467" s="213">
        <v>6</v>
      </c>
      <c r="V1467" s="213">
        <v>6</v>
      </c>
      <c r="W1467" s="213">
        <v>7</v>
      </c>
      <c r="X1467" s="213" t="s">
        <v>374</v>
      </c>
      <c r="Y1467" s="214">
        <f t="shared" si="514"/>
        <v>6.333333333333333</v>
      </c>
      <c r="Z1467" s="199">
        <f t="shared" si="515"/>
        <v>2.0817666666666664E-3</v>
      </c>
      <c r="AA1467" s="461"/>
      <c r="AB1467" s="485"/>
      <c r="AC1467" s="486"/>
    </row>
    <row r="1468" spans="1:196" ht="13.35" customHeight="1" x14ac:dyDescent="0.2">
      <c r="A1468" s="454"/>
      <c r="B1468" s="183"/>
      <c r="C1468" s="218"/>
      <c r="D1468" s="219"/>
      <c r="E1468" s="14"/>
      <c r="F1468" s="220"/>
      <c r="G1468" s="221"/>
      <c r="H1468" s="224"/>
      <c r="I1468" s="193">
        <v>15</v>
      </c>
      <c r="J1468" s="252" t="s">
        <v>942</v>
      </c>
      <c r="K1468" s="201">
        <v>2000</v>
      </c>
      <c r="L1468" s="213">
        <v>12</v>
      </c>
      <c r="M1468" s="213">
        <v>14</v>
      </c>
      <c r="N1468" s="213">
        <v>11</v>
      </c>
      <c r="O1468" s="213" t="s">
        <v>680</v>
      </c>
      <c r="P1468" s="214">
        <f t="shared" si="512"/>
        <v>12.333333333333334</v>
      </c>
      <c r="Q1468" s="199">
        <f t="shared" si="513"/>
        <v>4.0539666666666663E-3</v>
      </c>
      <c r="R1468" s="253"/>
      <c r="S1468" s="252" t="s">
        <v>942</v>
      </c>
      <c r="T1468" s="201">
        <v>2000</v>
      </c>
      <c r="U1468" s="213">
        <v>14</v>
      </c>
      <c r="V1468" s="213">
        <v>15</v>
      </c>
      <c r="W1468" s="213">
        <v>15</v>
      </c>
      <c r="X1468" s="213" t="s">
        <v>374</v>
      </c>
      <c r="Y1468" s="214">
        <f t="shared" si="514"/>
        <v>14.666666666666666</v>
      </c>
      <c r="Z1468" s="199">
        <f t="shared" si="515"/>
        <v>4.8209333333333326E-3</v>
      </c>
      <c r="AA1468" s="461"/>
      <c r="AB1468" s="302"/>
      <c r="AC1468" s="486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4"/>
      <c r="EF1468" s="14"/>
      <c r="EG1468" s="14"/>
      <c r="EH1468" s="14"/>
      <c r="EI1468" s="14"/>
      <c r="EJ1468" s="14"/>
      <c r="EK1468" s="14"/>
      <c r="EL1468" s="14"/>
      <c r="EM1468" s="14"/>
      <c r="EN1468" s="14"/>
      <c r="EO1468" s="14"/>
      <c r="EP1468" s="14"/>
      <c r="EQ1468" s="14"/>
      <c r="ER1468" s="14"/>
      <c r="ES1468" s="14"/>
      <c r="ET1468" s="14"/>
      <c r="EU1468" s="14"/>
      <c r="EV1468" s="14"/>
      <c r="EW1468" s="14"/>
      <c r="EX1468" s="14"/>
      <c r="EY1468" s="14"/>
      <c r="EZ1468" s="14"/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/>
      <c r="FL1468" s="14"/>
      <c r="FM1468" s="14"/>
      <c r="FN1468" s="14"/>
      <c r="FO1468" s="14"/>
      <c r="FP1468" s="14"/>
      <c r="FQ1468" s="14"/>
      <c r="FR1468" s="14"/>
      <c r="FS1468" s="14"/>
      <c r="FT1468" s="14"/>
      <c r="FU1468" s="14"/>
    </row>
    <row r="1469" spans="1:196" ht="13.35" customHeight="1" x14ac:dyDescent="0.2">
      <c r="A1469" s="454"/>
      <c r="B1469" s="183"/>
      <c r="C1469" s="218"/>
      <c r="D1469" s="219"/>
      <c r="E1469" s="14"/>
      <c r="F1469" s="220"/>
      <c r="G1469" s="221"/>
      <c r="H1469" s="224"/>
      <c r="I1469" s="193">
        <v>16</v>
      </c>
      <c r="J1469" s="252" t="s">
        <v>942</v>
      </c>
      <c r="K1469" s="201">
        <v>2000</v>
      </c>
      <c r="L1469" s="213">
        <v>12</v>
      </c>
      <c r="M1469" s="213">
        <v>14</v>
      </c>
      <c r="N1469" s="213">
        <v>11</v>
      </c>
      <c r="O1469" s="213" t="s">
        <v>680</v>
      </c>
      <c r="P1469" s="214">
        <f t="shared" si="512"/>
        <v>12.333333333333334</v>
      </c>
      <c r="Q1469" s="199">
        <f t="shared" si="513"/>
        <v>4.0539666666666663E-3</v>
      </c>
      <c r="R1469" s="253"/>
      <c r="S1469" s="252" t="s">
        <v>942</v>
      </c>
      <c r="T1469" s="201">
        <v>2000</v>
      </c>
      <c r="U1469" s="213">
        <v>14</v>
      </c>
      <c r="V1469" s="213">
        <v>15</v>
      </c>
      <c r="W1469" s="213">
        <v>15</v>
      </c>
      <c r="X1469" s="213" t="s">
        <v>374</v>
      </c>
      <c r="Y1469" s="214">
        <f t="shared" si="514"/>
        <v>14.666666666666666</v>
      </c>
      <c r="Z1469" s="199">
        <f t="shared" si="515"/>
        <v>4.8209333333333326E-3</v>
      </c>
      <c r="AA1469" s="461"/>
      <c r="AB1469" s="485"/>
      <c r="AC1469" s="486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4"/>
      <c r="EF1469" s="14"/>
      <c r="EG1469" s="14"/>
      <c r="EH1469" s="14"/>
      <c r="EI1469" s="14"/>
      <c r="EJ1469" s="14"/>
      <c r="EK1469" s="14"/>
      <c r="EL1469" s="14"/>
      <c r="EM1469" s="14"/>
      <c r="EN1469" s="14"/>
      <c r="EO1469" s="14"/>
      <c r="EP1469" s="14"/>
      <c r="EQ1469" s="14"/>
      <c r="ER1469" s="14"/>
      <c r="ES1469" s="14"/>
      <c r="ET1469" s="14"/>
      <c r="EU1469" s="14"/>
      <c r="EV1469" s="14"/>
      <c r="EW1469" s="14"/>
      <c r="EX1469" s="14"/>
      <c r="EY1469" s="14"/>
      <c r="EZ1469" s="14"/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/>
      <c r="FL1469" s="14"/>
      <c r="FM1469" s="14"/>
      <c r="FN1469" s="14"/>
      <c r="FO1469" s="14"/>
      <c r="FP1469" s="14"/>
      <c r="FQ1469" s="14"/>
      <c r="FR1469" s="14"/>
      <c r="FS1469" s="14"/>
      <c r="FT1469" s="14"/>
      <c r="FU1469" s="14"/>
      <c r="FV1469" s="14"/>
      <c r="FW1469" s="14"/>
      <c r="FX1469" s="14"/>
      <c r="FY1469" s="14"/>
      <c r="FZ1469" s="14"/>
      <c r="GA1469" s="14"/>
      <c r="GB1469" s="14"/>
      <c r="GC1469" s="14"/>
      <c r="GD1469" s="14"/>
      <c r="GE1469" s="14"/>
      <c r="GF1469" s="14"/>
      <c r="GG1469" s="14"/>
      <c r="GH1469" s="14"/>
      <c r="GI1469" s="14"/>
      <c r="GJ1469" s="14"/>
      <c r="GK1469" s="14"/>
      <c r="GL1469" s="14"/>
      <c r="GM1469" s="14"/>
      <c r="GN1469" s="14"/>
    </row>
    <row r="1470" spans="1:196" ht="13.35" customHeight="1" x14ac:dyDescent="0.2">
      <c r="A1470" s="454"/>
      <c r="B1470" s="183"/>
      <c r="C1470" s="218"/>
      <c r="D1470" s="219"/>
      <c r="E1470" s="14"/>
      <c r="F1470" s="220"/>
      <c r="G1470" s="221"/>
      <c r="H1470" s="224"/>
      <c r="I1470" s="193">
        <v>17</v>
      </c>
      <c r="J1470" s="252" t="s">
        <v>943</v>
      </c>
      <c r="K1470" s="201">
        <v>2000</v>
      </c>
      <c r="L1470" s="213">
        <v>22</v>
      </c>
      <c r="M1470" s="213">
        <v>22</v>
      </c>
      <c r="N1470" s="213">
        <v>21</v>
      </c>
      <c r="O1470" s="213" t="s">
        <v>680</v>
      </c>
      <c r="P1470" s="214">
        <f t="shared" si="512"/>
        <v>21.666666666666668</v>
      </c>
      <c r="Q1470" s="199">
        <f t="shared" si="513"/>
        <v>7.1218333333333342E-3</v>
      </c>
      <c r="R1470" s="253"/>
      <c r="S1470" s="252" t="s">
        <v>943</v>
      </c>
      <c r="T1470" s="201">
        <v>2000</v>
      </c>
      <c r="U1470" s="213">
        <v>8</v>
      </c>
      <c r="V1470" s="213">
        <v>8</v>
      </c>
      <c r="W1470" s="213">
        <v>9</v>
      </c>
      <c r="X1470" s="213" t="s">
        <v>374</v>
      </c>
      <c r="Y1470" s="214">
        <f t="shared" si="514"/>
        <v>8.3333333333333339</v>
      </c>
      <c r="Z1470" s="199">
        <f t="shared" si="515"/>
        <v>2.7391666666666667E-3</v>
      </c>
      <c r="AA1470" s="461"/>
      <c r="AB1470" s="485"/>
      <c r="AC1470" s="486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4"/>
      <c r="EF1470" s="14"/>
      <c r="EG1470" s="14"/>
      <c r="EH1470" s="14"/>
      <c r="EI1470" s="14"/>
      <c r="EJ1470" s="14"/>
      <c r="EK1470" s="14"/>
      <c r="EL1470" s="14"/>
      <c r="EM1470" s="14"/>
      <c r="EN1470" s="14"/>
      <c r="EO1470" s="14"/>
      <c r="EP1470" s="14"/>
      <c r="EQ1470" s="14"/>
      <c r="ER1470" s="14"/>
      <c r="ES1470" s="14"/>
      <c r="ET1470" s="14"/>
      <c r="EU1470" s="14"/>
      <c r="EV1470" s="14"/>
      <c r="EW1470" s="14"/>
      <c r="EX1470" s="14"/>
      <c r="EY1470" s="14"/>
      <c r="EZ1470" s="14"/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/>
      <c r="FL1470" s="14"/>
      <c r="FM1470" s="14"/>
      <c r="FN1470" s="14"/>
      <c r="FO1470" s="14"/>
      <c r="FP1470" s="14"/>
      <c r="FQ1470" s="14"/>
      <c r="FR1470" s="14"/>
      <c r="FS1470" s="14"/>
      <c r="FT1470" s="14"/>
      <c r="FU1470" s="14"/>
      <c r="FV1470" s="14"/>
      <c r="FW1470" s="14"/>
      <c r="FX1470" s="14"/>
      <c r="FY1470" s="14"/>
      <c r="FZ1470" s="14"/>
      <c r="GA1470" s="14"/>
      <c r="GB1470" s="14"/>
      <c r="GC1470" s="14"/>
      <c r="GD1470" s="14"/>
      <c r="GE1470" s="14"/>
      <c r="GF1470" s="14"/>
      <c r="GG1470" s="14"/>
      <c r="GH1470" s="14"/>
      <c r="GI1470" s="14"/>
      <c r="GJ1470" s="14"/>
      <c r="GK1470" s="14"/>
      <c r="GL1470" s="14"/>
      <c r="GM1470" s="14"/>
      <c r="GN1470" s="14"/>
    </row>
    <row r="1471" spans="1:196" ht="13.35" customHeight="1" x14ac:dyDescent="0.2">
      <c r="A1471" s="454"/>
      <c r="B1471" s="183"/>
      <c r="C1471" s="218"/>
      <c r="D1471" s="219"/>
      <c r="E1471" s="14"/>
      <c r="F1471" s="220"/>
      <c r="G1471" s="221"/>
      <c r="H1471" s="224"/>
      <c r="I1471" s="193">
        <v>18</v>
      </c>
      <c r="J1471" s="252" t="s">
        <v>943</v>
      </c>
      <c r="K1471" s="201">
        <v>2000</v>
      </c>
      <c r="L1471" s="213">
        <v>22</v>
      </c>
      <c r="M1471" s="213">
        <v>22</v>
      </c>
      <c r="N1471" s="213">
        <v>21</v>
      </c>
      <c r="O1471" s="213" t="s">
        <v>680</v>
      </c>
      <c r="P1471" s="214">
        <f t="shared" si="512"/>
        <v>21.666666666666668</v>
      </c>
      <c r="Q1471" s="199">
        <f t="shared" si="513"/>
        <v>7.1218333333333342E-3</v>
      </c>
      <c r="R1471" s="253"/>
      <c r="S1471" s="252" t="s">
        <v>943</v>
      </c>
      <c r="T1471" s="201">
        <v>2000</v>
      </c>
      <c r="U1471" s="213">
        <v>8</v>
      </c>
      <c r="V1471" s="213">
        <v>8</v>
      </c>
      <c r="W1471" s="213">
        <v>9</v>
      </c>
      <c r="X1471" s="213" t="s">
        <v>374</v>
      </c>
      <c r="Y1471" s="214">
        <f t="shared" si="514"/>
        <v>8.3333333333333339</v>
      </c>
      <c r="Z1471" s="199">
        <f t="shared" si="515"/>
        <v>2.7391666666666667E-3</v>
      </c>
      <c r="AA1471" s="461"/>
      <c r="AB1471" s="302"/>
      <c r="AC1471" s="486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4"/>
      <c r="EF1471" s="14"/>
      <c r="EG1471" s="14"/>
      <c r="EH1471" s="14"/>
      <c r="EI1471" s="14"/>
      <c r="EJ1471" s="14"/>
      <c r="EK1471" s="14"/>
      <c r="EL1471" s="14"/>
      <c r="EM1471" s="14"/>
      <c r="EN1471" s="14"/>
      <c r="EO1471" s="14"/>
      <c r="EP1471" s="14"/>
      <c r="EQ1471" s="14"/>
      <c r="ER1471" s="14"/>
      <c r="ES1471" s="14"/>
      <c r="ET1471" s="14"/>
      <c r="EU1471" s="14"/>
      <c r="EV1471" s="14"/>
      <c r="EW1471" s="14"/>
      <c r="EX1471" s="14"/>
      <c r="EY1471" s="14"/>
      <c r="EZ1471" s="14"/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/>
      <c r="FL1471" s="14"/>
      <c r="FM1471" s="14"/>
      <c r="FN1471" s="14"/>
      <c r="FO1471" s="14"/>
      <c r="FP1471" s="14"/>
      <c r="FQ1471" s="14"/>
      <c r="FR1471" s="14"/>
      <c r="FS1471" s="14"/>
      <c r="FT1471" s="14"/>
      <c r="FU1471" s="14"/>
    </row>
    <row r="1472" spans="1:196" ht="13.35" customHeight="1" x14ac:dyDescent="0.2">
      <c r="A1472" s="454"/>
      <c r="B1472" s="183"/>
      <c r="C1472" s="218"/>
      <c r="D1472" s="219"/>
      <c r="E1472" s="14"/>
      <c r="F1472" s="220"/>
      <c r="G1472" s="221"/>
      <c r="H1472" s="224"/>
      <c r="I1472" s="193">
        <v>19</v>
      </c>
      <c r="J1472" s="252" t="s">
        <v>944</v>
      </c>
      <c r="K1472" s="201">
        <v>2000</v>
      </c>
      <c r="L1472" s="213">
        <v>1</v>
      </c>
      <c r="M1472" s="213">
        <v>1</v>
      </c>
      <c r="N1472" s="213">
        <v>1</v>
      </c>
      <c r="O1472" s="213" t="s">
        <v>680</v>
      </c>
      <c r="P1472" s="214">
        <f t="shared" si="512"/>
        <v>1</v>
      </c>
      <c r="Q1472" s="199">
        <f t="shared" si="513"/>
        <v>3.2869999999999997E-4</v>
      </c>
      <c r="R1472" s="253"/>
      <c r="S1472" s="252" t="s">
        <v>944</v>
      </c>
      <c r="T1472" s="201">
        <v>2000</v>
      </c>
      <c r="U1472" s="213">
        <v>5</v>
      </c>
      <c r="V1472" s="213">
        <v>5</v>
      </c>
      <c r="W1472" s="213">
        <v>5</v>
      </c>
      <c r="X1472" s="213" t="s">
        <v>374</v>
      </c>
      <c r="Y1472" s="214">
        <f t="shared" si="514"/>
        <v>5</v>
      </c>
      <c r="Z1472" s="199">
        <f t="shared" si="515"/>
        <v>1.6435E-3</v>
      </c>
      <c r="AA1472" s="461"/>
      <c r="AB1472" s="302"/>
      <c r="AC1472" s="486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4"/>
      <c r="EF1472" s="14"/>
      <c r="EG1472" s="14"/>
      <c r="EH1472" s="14"/>
      <c r="EI1472" s="14"/>
      <c r="EJ1472" s="14"/>
      <c r="EK1472" s="14"/>
      <c r="EL1472" s="14"/>
      <c r="EM1472" s="14"/>
      <c r="EN1472" s="14"/>
      <c r="EO1472" s="14"/>
      <c r="EP1472" s="14"/>
      <c r="EQ1472" s="14"/>
      <c r="ER1472" s="14"/>
      <c r="ES1472" s="14"/>
      <c r="ET1472" s="14"/>
      <c r="EU1472" s="14"/>
      <c r="EV1472" s="14"/>
      <c r="EW1472" s="14"/>
      <c r="EX1472" s="14"/>
      <c r="EY1472" s="14"/>
      <c r="EZ1472" s="14"/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/>
      <c r="FL1472" s="14"/>
      <c r="FM1472" s="14"/>
      <c r="FN1472" s="14"/>
      <c r="FO1472" s="14"/>
      <c r="FP1472" s="14"/>
      <c r="FQ1472" s="14"/>
      <c r="FR1472" s="14"/>
      <c r="FS1472" s="14"/>
      <c r="FT1472" s="14"/>
      <c r="FU1472" s="14"/>
    </row>
    <row r="1473" spans="1:177" ht="13.35" customHeight="1" thickBot="1" x14ac:dyDescent="0.25">
      <c r="A1473" s="455"/>
      <c r="B1473" s="227"/>
      <c r="C1473" s="228"/>
      <c r="D1473" s="229"/>
      <c r="E1473" s="242"/>
      <c r="F1473" s="255"/>
      <c r="G1473" s="232"/>
      <c r="H1473" s="233"/>
      <c r="I1473" s="256">
        <v>20</v>
      </c>
      <c r="J1473" s="257" t="s">
        <v>945</v>
      </c>
      <c r="K1473" s="235">
        <v>2000</v>
      </c>
      <c r="L1473" s="237">
        <v>1</v>
      </c>
      <c r="M1473" s="237">
        <v>1</v>
      </c>
      <c r="N1473" s="237" t="s">
        <v>0</v>
      </c>
      <c r="O1473" s="237" t="s">
        <v>680</v>
      </c>
      <c r="P1473" s="238" t="e">
        <f t="shared" si="512"/>
        <v>#VALUE!</v>
      </c>
      <c r="Q1473" s="239" t="e">
        <f t="shared" si="513"/>
        <v>#VALUE!</v>
      </c>
      <c r="R1473" s="240"/>
      <c r="S1473" s="257" t="s">
        <v>945</v>
      </c>
      <c r="T1473" s="235">
        <v>2000</v>
      </c>
      <c r="U1473" s="237">
        <v>1</v>
      </c>
      <c r="V1473" s="237">
        <v>1</v>
      </c>
      <c r="W1473" s="237">
        <v>1</v>
      </c>
      <c r="X1473" s="237" t="s">
        <v>374</v>
      </c>
      <c r="Y1473" s="238">
        <f t="shared" si="514"/>
        <v>1</v>
      </c>
      <c r="Z1473" s="239">
        <f t="shared" si="515"/>
        <v>3.2869999999999997E-4</v>
      </c>
      <c r="AA1473" s="462"/>
      <c r="AB1473" s="302"/>
      <c r="AC1473" s="486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4"/>
      <c r="EF1473" s="14"/>
      <c r="EG1473" s="14"/>
      <c r="EH1473" s="14"/>
      <c r="EI1473" s="14"/>
      <c r="EJ1473" s="14"/>
      <c r="EK1473" s="14"/>
      <c r="EL1473" s="14"/>
      <c r="EM1473" s="14"/>
      <c r="EN1473" s="14"/>
      <c r="EO1473" s="14"/>
      <c r="EP1473" s="14"/>
      <c r="EQ1473" s="14"/>
      <c r="ER1473" s="14"/>
      <c r="ES1473" s="14"/>
      <c r="ET1473" s="14"/>
      <c r="EU1473" s="14"/>
      <c r="EV1473" s="14"/>
      <c r="EW1473" s="14"/>
      <c r="EX1473" s="14"/>
      <c r="EY1473" s="14"/>
      <c r="EZ1473" s="14"/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/>
      <c r="FL1473" s="14"/>
      <c r="FM1473" s="14"/>
      <c r="FN1473" s="14"/>
      <c r="FO1473" s="14"/>
      <c r="FP1473" s="14"/>
      <c r="FQ1473" s="14"/>
      <c r="FR1473" s="14"/>
      <c r="FS1473" s="14"/>
      <c r="FT1473" s="14"/>
      <c r="FU1473" s="14"/>
    </row>
  </sheetData>
  <mergeCells count="38">
    <mergeCell ref="A1438:A1473"/>
    <mergeCell ref="A1384:A1430"/>
    <mergeCell ref="A1431:A1433"/>
    <mergeCell ref="A1434:A1437"/>
    <mergeCell ref="A1285:A1337"/>
    <mergeCell ref="A1338:A1383"/>
    <mergeCell ref="A855:A864"/>
    <mergeCell ref="B7:F7"/>
    <mergeCell ref="G7:I7"/>
    <mergeCell ref="A8:A9"/>
    <mergeCell ref="B8:B9"/>
    <mergeCell ref="C8:C9"/>
    <mergeCell ref="A489:A854"/>
    <mergeCell ref="A10:A97"/>
    <mergeCell ref="A344:A488"/>
    <mergeCell ref="A203:A343"/>
    <mergeCell ref="E524:F539"/>
    <mergeCell ref="A98:A202"/>
    <mergeCell ref="W1:Z1"/>
    <mergeCell ref="W2:Z2"/>
    <mergeCell ref="W3:Z3"/>
    <mergeCell ref="W4:Z4"/>
    <mergeCell ref="G6:AA6"/>
    <mergeCell ref="S8:AA8"/>
    <mergeCell ref="E8:F8"/>
    <mergeCell ref="G8:G9"/>
    <mergeCell ref="D8:D9"/>
    <mergeCell ref="H8:H9"/>
    <mergeCell ref="I8:I9"/>
    <mergeCell ref="J8:R8"/>
    <mergeCell ref="A1274:A1284"/>
    <mergeCell ref="A1114:A1119"/>
    <mergeCell ref="A865:A947"/>
    <mergeCell ref="A1120:A1273"/>
    <mergeCell ref="A1029:A1031"/>
    <mergeCell ref="A1032:A1113"/>
    <mergeCell ref="A948:A960"/>
    <mergeCell ref="A961:A1028"/>
  </mergeCells>
  <pageMargins left="0.7" right="0.7" top="0.75" bottom="0.75" header="0.3" footer="0.3"/>
  <pageSetup paperSize="8" scale="10" fitToHeight="0" orientation="landscape" r:id="rId1"/>
  <ignoredErrors>
    <ignoredError sqref="L83:N83 U83:W83 L961:N961 L1012:N1012 L478:N478 U220 L1249:N1249 U1249:W1249 L1032:N1032 U1032:W1032 L1047:N1047 S961:W961 L1116:N1116 U1116:W1116 L1093:N1093 U1093:W1093 L1120:N1120 W1120 P961:Q961" formulaRange="1"/>
    <ignoredError sqref="Y444 Y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Евдокимов Алексей Викторович</cp:lastModifiedBy>
  <cp:lastPrinted>2020-06-17T12:43:06Z</cp:lastPrinted>
  <dcterms:created xsi:type="dcterms:W3CDTF">2020-03-14T06:46:47Z</dcterms:created>
  <dcterms:modified xsi:type="dcterms:W3CDTF">2023-05-03T09:45:44Z</dcterms:modified>
</cp:coreProperties>
</file>