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 activeTab="11"/>
  </bookViews>
  <sheets>
    <sheet name="Январь" sheetId="1" r:id="rId1"/>
    <sheet name="Февраль" sheetId="2" r:id="rId2"/>
    <sheet name="Март" sheetId="3" r:id="rId3"/>
    <sheet name="Апрель" sheetId="4" r:id="rId4"/>
    <sheet name="Май" sheetId="5" r:id="rId5"/>
    <sheet name="Июнь" sheetId="6" r:id="rId6"/>
    <sheet name="Июль" sheetId="7" r:id="rId7"/>
    <sheet name="Август" sheetId="8" r:id="rId8"/>
    <sheet name="Сентябрь" sheetId="9" r:id="rId9"/>
    <sheet name="Октябрь" sheetId="10" r:id="rId10"/>
    <sheet name="Ноябрь" sheetId="11" r:id="rId11"/>
    <sheet name="Декабрь" sheetId="12" r:id="rId12"/>
  </sheets>
  <calcPr calcId="152511"/>
</workbook>
</file>

<file path=xl/calcChain.xml><?xml version="1.0" encoding="utf-8"?>
<calcChain xmlns="http://schemas.openxmlformats.org/spreadsheetml/2006/main">
  <c r="E34" i="12" l="1"/>
  <c r="E37" i="12" s="1"/>
  <c r="I22" i="12"/>
  <c r="E22" i="12"/>
  <c r="E21" i="12"/>
  <c r="I20" i="12"/>
  <c r="E20" i="12" s="1"/>
  <c r="E16" i="12"/>
  <c r="F15" i="12"/>
  <c r="H14" i="12"/>
  <c r="G14" i="12"/>
  <c r="F14" i="12"/>
  <c r="E14" i="12"/>
  <c r="F10" i="12"/>
  <c r="E35" i="12" l="1"/>
  <c r="I19" i="12"/>
  <c r="E34" i="11"/>
  <c r="E37" i="11" s="1"/>
  <c r="I22" i="11"/>
  <c r="E22" i="11"/>
  <c r="E21" i="11"/>
  <c r="E20" i="11"/>
  <c r="E16" i="11"/>
  <c r="F15" i="11"/>
  <c r="F14" i="11" s="1"/>
  <c r="H14" i="11"/>
  <c r="G14" i="11"/>
  <c r="F10" i="11"/>
  <c r="I15" i="12" l="1"/>
  <c r="E15" i="12" s="1"/>
  <c r="E19" i="12"/>
  <c r="E35" i="11"/>
  <c r="E23" i="10" l="1"/>
  <c r="I22" i="10"/>
  <c r="E22" i="10" s="1"/>
  <c r="E21" i="10"/>
  <c r="E20" i="10"/>
  <c r="I19" i="10"/>
  <c r="E19" i="10" s="1"/>
  <c r="E16" i="10"/>
  <c r="F15" i="10"/>
  <c r="F14" i="10" s="1"/>
  <c r="H14" i="10"/>
  <c r="G14" i="10"/>
  <c r="E11" i="10"/>
  <c r="E10" i="10" s="1"/>
  <c r="F10" i="10"/>
  <c r="I15" i="10" l="1"/>
  <c r="E15" i="10" l="1"/>
  <c r="I14" i="10"/>
  <c r="E14" i="10" s="1"/>
  <c r="E34" i="10" s="1"/>
  <c r="E35" i="10" l="1"/>
  <c r="E37" i="10"/>
  <c r="E23" i="9" l="1"/>
  <c r="I22" i="9"/>
  <c r="E22" i="9" s="1"/>
  <c r="E21" i="9"/>
  <c r="E20" i="9"/>
  <c r="I19" i="9"/>
  <c r="E19" i="9" s="1"/>
  <c r="E16" i="9"/>
  <c r="I15" i="9"/>
  <c r="E15" i="9" s="1"/>
  <c r="F15" i="9"/>
  <c r="F14" i="9" s="1"/>
  <c r="H14" i="9"/>
  <c r="G14" i="9"/>
  <c r="E11" i="9"/>
  <c r="E10" i="9" s="1"/>
  <c r="F10" i="9"/>
  <c r="I14" i="9" l="1"/>
  <c r="E14" i="9" s="1"/>
  <c r="E34" i="9" s="1"/>
  <c r="E37" i="9" l="1"/>
  <c r="E35" i="9"/>
  <c r="I23" i="8" l="1"/>
  <c r="E23" i="8" s="1"/>
  <c r="I22" i="8"/>
  <c r="E22" i="8" s="1"/>
  <c r="I21" i="8"/>
  <c r="E21" i="8" s="1"/>
  <c r="I20" i="8"/>
  <c r="E20" i="8" s="1"/>
  <c r="I19" i="8"/>
  <c r="E19" i="8" s="1"/>
  <c r="E16" i="8"/>
  <c r="F15" i="8"/>
  <c r="F14" i="8" s="1"/>
  <c r="H14" i="8"/>
  <c r="G14" i="8"/>
  <c r="E11" i="8"/>
  <c r="E10" i="8" s="1"/>
  <c r="F10" i="8"/>
  <c r="I15" i="8" l="1"/>
  <c r="E15" i="8" l="1"/>
  <c r="I14" i="8"/>
  <c r="E14" i="8" s="1"/>
  <c r="E34" i="8" s="1"/>
  <c r="E37" i="8" l="1"/>
  <c r="E35" i="8"/>
  <c r="I23" i="7" l="1"/>
  <c r="E23" i="7"/>
  <c r="I22" i="7"/>
  <c r="E22" i="7" s="1"/>
  <c r="I21" i="7"/>
  <c r="E21" i="7"/>
  <c r="I20" i="7"/>
  <c r="E20" i="7" s="1"/>
  <c r="E16" i="7"/>
  <c r="F15" i="7"/>
  <c r="H14" i="7"/>
  <c r="G14" i="7"/>
  <c r="F14" i="7"/>
  <c r="E11" i="7"/>
  <c r="F10" i="7"/>
  <c r="E10" i="7"/>
  <c r="I19" i="7" l="1"/>
  <c r="I15" i="7" l="1"/>
  <c r="E19" i="7"/>
  <c r="E15" i="7" l="1"/>
  <c r="I14" i="7"/>
  <c r="E14" i="7" s="1"/>
  <c r="E34" i="7" s="1"/>
  <c r="E35" i="7" l="1"/>
  <c r="E37" i="7"/>
  <c r="E23" i="6" l="1"/>
  <c r="I22" i="6"/>
  <c r="E22" i="6"/>
  <c r="I21" i="6"/>
  <c r="E21" i="6" s="1"/>
  <c r="E20" i="6"/>
  <c r="I19" i="6"/>
  <c r="E19" i="6" s="1"/>
  <c r="E16" i="6"/>
  <c r="F15" i="6"/>
  <c r="F14" i="6" s="1"/>
  <c r="H14" i="6"/>
  <c r="G14" i="6"/>
  <c r="E11" i="6"/>
  <c r="F10" i="6"/>
  <c r="E10" i="6"/>
  <c r="I15" i="6" l="1"/>
  <c r="E23" i="5"/>
  <c r="I22" i="5"/>
  <c r="E22" i="5" s="1"/>
  <c r="I21" i="5"/>
  <c r="I19" i="5" s="1"/>
  <c r="E21" i="5"/>
  <c r="E20" i="5"/>
  <c r="E16" i="5"/>
  <c r="F15" i="5"/>
  <c r="H14" i="5"/>
  <c r="G14" i="5"/>
  <c r="F14" i="5"/>
  <c r="E11" i="5"/>
  <c r="F10" i="5"/>
  <c r="E10" i="5"/>
  <c r="E15" i="6" l="1"/>
  <c r="I14" i="6"/>
  <c r="E14" i="6" s="1"/>
  <c r="E34" i="6" s="1"/>
  <c r="I15" i="5"/>
  <c r="E19" i="5"/>
  <c r="E23" i="4"/>
  <c r="I22" i="4"/>
  <c r="E22" i="4"/>
  <c r="I21" i="4"/>
  <c r="E21" i="4"/>
  <c r="E20" i="4"/>
  <c r="I19" i="4"/>
  <c r="E19" i="4" s="1"/>
  <c r="E16" i="4"/>
  <c r="F15" i="4"/>
  <c r="F14" i="4" s="1"/>
  <c r="H14" i="4"/>
  <c r="G14" i="4"/>
  <c r="E11" i="4"/>
  <c r="E10" i="4" s="1"/>
  <c r="F10" i="4"/>
  <c r="E37" i="6" l="1"/>
  <c r="E35" i="6"/>
  <c r="I14" i="5"/>
  <c r="E14" i="5" s="1"/>
  <c r="E34" i="5" s="1"/>
  <c r="E15" i="5"/>
  <c r="I15" i="4"/>
  <c r="E23" i="3"/>
  <c r="I22" i="3"/>
  <c r="E22" i="3" s="1"/>
  <c r="I21" i="3"/>
  <c r="I19" i="3" s="1"/>
  <c r="E21" i="3"/>
  <c r="E20" i="3"/>
  <c r="E16" i="3"/>
  <c r="F15" i="3"/>
  <c r="H14" i="3"/>
  <c r="G14" i="3"/>
  <c r="F14" i="3"/>
  <c r="E11" i="3"/>
  <c r="F10" i="3"/>
  <c r="E10" i="3"/>
  <c r="E37" i="5" l="1"/>
  <c r="E35" i="5"/>
  <c r="E15" i="4"/>
  <c r="I14" i="4"/>
  <c r="I15" i="3"/>
  <c r="E19" i="3"/>
  <c r="E14" i="4" l="1"/>
  <c r="E34" i="4" s="1"/>
  <c r="K13" i="4"/>
  <c r="E15" i="3"/>
  <c r="I14" i="3"/>
  <c r="E14" i="3" s="1"/>
  <c r="E34" i="3" s="1"/>
  <c r="E37" i="4" l="1"/>
  <c r="E35" i="4"/>
  <c r="E37" i="3"/>
  <c r="E35" i="3"/>
  <c r="I23" i="2" l="1"/>
  <c r="E23" i="2"/>
  <c r="I22" i="2"/>
  <c r="E22" i="2"/>
  <c r="I21" i="2"/>
  <c r="E21" i="2"/>
  <c r="I20" i="2"/>
  <c r="I19" i="2" s="1"/>
  <c r="E20" i="2"/>
  <c r="E16" i="2"/>
  <c r="F15" i="2"/>
  <c r="H14" i="2"/>
  <c r="G14" i="2"/>
  <c r="F14" i="2"/>
  <c r="E11" i="2"/>
  <c r="E10" i="2" s="1"/>
  <c r="F10" i="2"/>
  <c r="E19" i="2" l="1"/>
  <c r="I15" i="2"/>
  <c r="E15" i="2" l="1"/>
  <c r="I14" i="2"/>
  <c r="E14" i="2" s="1"/>
  <c r="E34" i="2" s="1"/>
  <c r="E37" i="2" l="1"/>
  <c r="E35" i="2"/>
  <c r="E23" i="1" l="1"/>
  <c r="I22" i="1"/>
  <c r="E22" i="1" s="1"/>
  <c r="E21" i="1"/>
  <c r="E20" i="1"/>
  <c r="I19" i="1"/>
  <c r="E19" i="1" s="1"/>
  <c r="E16" i="1"/>
  <c r="F15" i="1"/>
  <c r="F14" i="1" s="1"/>
  <c r="H14" i="1"/>
  <c r="G14" i="1"/>
  <c r="E11" i="1"/>
  <c r="E10" i="1" s="1"/>
  <c r="F10" i="1"/>
  <c r="I15" i="1" l="1"/>
  <c r="E15" i="1" l="1"/>
  <c r="I14" i="1"/>
  <c r="E14" i="1" s="1"/>
  <c r="E34" i="1" s="1"/>
  <c r="E37" i="1" l="1"/>
  <c r="E35" i="1"/>
</calcChain>
</file>

<file path=xl/sharedStrings.xml><?xml version="1.0" encoding="utf-8"?>
<sst xmlns="http://schemas.openxmlformats.org/spreadsheetml/2006/main" count="1372" uniqueCount="117">
  <si>
    <t>Приложение № 7</t>
  </si>
  <si>
    <t xml:space="preserve">к договору оказания услуг по передаче </t>
  </si>
  <si>
    <t>электрической энергии и мощности</t>
  </si>
  <si>
    <t xml:space="preserve">от  " 01 " января 2010 г. №  КОРЭС/10           </t>
  </si>
  <si>
    <t>Баланс</t>
  </si>
  <si>
    <t>электрической энергии в сети АО «МСК Энерго»</t>
  </si>
  <si>
    <t>за</t>
  </si>
  <si>
    <t>года</t>
  </si>
  <si>
    <t>№№   пп</t>
  </si>
  <si>
    <t>Показатели</t>
  </si>
  <si>
    <t>ВСЕГО</t>
  </si>
  <si>
    <t>ВН</t>
  </si>
  <si>
    <t>СН1</t>
  </si>
  <si>
    <t>СН2</t>
  </si>
  <si>
    <t>НН</t>
  </si>
  <si>
    <t>Отпущено в сеть АО «МСК Энергосеть» (п.1.1 + п.1.2  +1.3)</t>
  </si>
  <si>
    <t>кВт*ч</t>
  </si>
  <si>
    <t>1.1.</t>
  </si>
  <si>
    <t>Отпущено в сеть АО «МСК Энергосеть» из сети ПАО "МОЭСК"</t>
  </si>
  <si>
    <t>1.2.</t>
  </si>
  <si>
    <t>Отпущено в сеть АО «МСК Энергосеть» от электростанций</t>
  </si>
  <si>
    <t>1.3.</t>
  </si>
  <si>
    <t>Отпущено в сеть АО «МСК Энергосеть» из сетей смежной сетевой организации</t>
  </si>
  <si>
    <t>Полезный отпуск из сети
АО «МСК Энергосеть» 
(п.2.1 + п.2.2 + п.2.3 + п. 2.4)</t>
  </si>
  <si>
    <t>2.1.</t>
  </si>
  <si>
    <t>Потребителям АО «Сбытовая компания Луч», имеющим одноставочный тариф услуг на передачу</t>
  </si>
  <si>
    <t>2.1.1.</t>
  </si>
  <si>
    <t>В т.ч. на производственные и хоз. нужды 
АО «МСК Энергосеть»</t>
  </si>
  <si>
    <t>2.2.1</t>
  </si>
  <si>
    <t>Средняя максимальная мощность</t>
  </si>
  <si>
    <t>кВт</t>
  </si>
  <si>
    <t>2.3</t>
  </si>
  <si>
    <t>Население и приравненные к ним группы потребителей</t>
  </si>
  <si>
    <t>2.3.1.</t>
  </si>
  <si>
    <t>Население, за исключением указанного в пунктах 2.3.2 и 2.3.3.</t>
  </si>
  <si>
    <t>2.3.2.</t>
  </si>
  <si>
    <t>Население, проживающее в городских населенных пунктах в домах, оборудованных в установленном порядке стационарными электроплитами и (или) электроотопительными установками</t>
  </si>
  <si>
    <t>2.3.3.</t>
  </si>
  <si>
    <t>Население, проживающее в сельских населенных пунктах</t>
  </si>
  <si>
    <t>2.3.4.</t>
  </si>
  <si>
    <t>Приравненные к населению категории потребителей</t>
  </si>
  <si>
    <t>2.4</t>
  </si>
  <si>
    <t xml:space="preserve">Потребителям иных сбытовых компаний, имеющих одноставочный тариф услуг на передачу </t>
  </si>
  <si>
    <t>2.4.1.</t>
  </si>
  <si>
    <t>Потребителям сбытовой компании, имеющих одноставочный тариф услуг на передачу АО "Мосэнергосбыт"</t>
  </si>
  <si>
    <t>2.4.2.</t>
  </si>
  <si>
    <t>Потребителям сбытовой компании, имеющих одноставочный тариф услуг на передачу ООО "Энергия"</t>
  </si>
  <si>
    <t>2.4.3.</t>
  </si>
  <si>
    <t>Потребителям сбытовой компании, имеющих одноставочный тариф услуг на передачу ООО "МагнитЭнерго"</t>
  </si>
  <si>
    <t>3</t>
  </si>
  <si>
    <t>Переток между сетями АО "МСК энергосеть" и АО "Оборонэнерго"</t>
  </si>
  <si>
    <t>3.1</t>
  </si>
  <si>
    <t>3.2</t>
  </si>
  <si>
    <t>Население эл. Плиты</t>
  </si>
  <si>
    <t xml:space="preserve">Приравненные к населению </t>
  </si>
  <si>
    <t>3.3</t>
  </si>
  <si>
    <t>Фактические потери в сетях
ОАО «Оборонэнерго»</t>
  </si>
  <si>
    <t>(п.1 - п.2)</t>
  </si>
  <si>
    <t>(п.4/п.1)*100</t>
  </si>
  <si>
    <t>%</t>
  </si>
  <si>
    <t>-</t>
  </si>
  <si>
    <t>АО «Сбытовая компания Луч»</t>
  </si>
  <si>
    <t>ПАО "Московская объединенная</t>
  </si>
  <si>
    <t>АО "МСК Энерго"</t>
  </si>
  <si>
    <t>Директор</t>
  </si>
  <si>
    <t>электросетевая компания"</t>
  </si>
  <si>
    <t>Генеральный директор</t>
  </si>
  <si>
    <t>_________________/ В.В. Бойцов</t>
  </si>
  <si>
    <t>_____________/__________________</t>
  </si>
  <si>
    <t>_______________/А.В. Прокопенко</t>
  </si>
  <si>
    <t>мп</t>
  </si>
  <si>
    <t>Население</t>
  </si>
  <si>
    <t>прирав.</t>
  </si>
  <si>
    <t>оболдино+лесные поляны газ (быт)</t>
  </si>
  <si>
    <t>1. Население, за исключением указанного в пунктах 2. и 3.</t>
  </si>
  <si>
    <t>оболдино электроплиты (быт)</t>
  </si>
  <si>
    <t>2. Население, проживающее в городских населенных пунктах в домах, оборудованных в установленном порядке стационарными электроплитами и (или) электроотопительными установками</t>
  </si>
  <si>
    <t>3. Население, проживающее в сельских населенных пунктах</t>
  </si>
  <si>
    <t>СНТ "Оболдино" + СНТ "Лесные поляны"</t>
  </si>
  <si>
    <t>4. Приравненные к населению категории потребителей</t>
  </si>
  <si>
    <t>По дов.77АГ 3503596 от 30.12.2019(Гл.бухгалтер Кушнир И.Е.)</t>
  </si>
  <si>
    <t>Фактические потери в сетях АО «МСК Энерго» в январе 2020</t>
  </si>
  <si>
    <t>Баланс декабрь 2019: отрицательный объем потерь предыдущего период</t>
  </si>
  <si>
    <t>Отрицательный объём потерь "минус" 2157 кВтч переходит в расчёт следующего периода.</t>
  </si>
  <si>
    <t>Фактические потери в сетях АО «МСК Энерго» в феврале 2020</t>
  </si>
  <si>
    <t>Баланс январь 2020: отрицательный объем потерь предыдущего период</t>
  </si>
  <si>
    <t>(п.4+ п.6)</t>
  </si>
  <si>
    <t>Отрицательный объём потерь "минус" 2143 кВтч переходит в расчёт следующего периода.</t>
  </si>
  <si>
    <t>Фактические потери в сетях АО «МСК Энерго» в марте 2020</t>
  </si>
  <si>
    <t>Баланс феврль 2020: отрицательный объем потерь предыдущего период</t>
  </si>
  <si>
    <t>Отрицательный объём потерь "минус"  0  кВтч переходит в расчёт следующего периода.</t>
  </si>
  <si>
    <t>Фактические потери в сетях АО «МСК Энерго» в апреле 2020</t>
  </si>
  <si>
    <t>Баланс март 2020: отрицательный объем потерь предыдущего период</t>
  </si>
  <si>
    <t>Отрицательный объём потерь "минус"  509  кВтч переходит в расчёт следующего периода.</t>
  </si>
  <si>
    <t>Баланс апрель 2020: отрицательный объем потерь предыдущего период</t>
  </si>
  <si>
    <t>Отрицательный объём потерь "минус"  30  кВтч переходит в расчёт следующего периода.</t>
  </si>
  <si>
    <t>Фактические потери в сетях АО «МСК Энерго» в июне2020</t>
  </si>
  <si>
    <t>Баланс май 2020: отрицательный объем потерь предыдущего период</t>
  </si>
  <si>
    <t>Фактические потери в сетях АО «МСК Энерго» в июне 2020</t>
  </si>
  <si>
    <t>Фактические потери в сетях АО «МСК Энерго» в июле2020</t>
  </si>
  <si>
    <t>Баланс июнь 2020: отрицательный объем потерь предыдущего период</t>
  </si>
  <si>
    <t>Фактические потери в сетях АО «МСК Энерго» в июле 2020</t>
  </si>
  <si>
    <t>ПАО "Россети Московский регион"</t>
  </si>
  <si>
    <t>Фактические потери в сетях АО «МСК Энерго» в августе 2020</t>
  </si>
  <si>
    <t>Баланс июль 2020: отрицательный объем потерь предыдущего период</t>
  </si>
  <si>
    <t>Отрицательный объём потерь "минус" 13 253  кВтч переходит в расчёт следующего периода.</t>
  </si>
  <si>
    <t>Фактические потери в сетях АО «МСК Энерго» в сентябре 2020</t>
  </si>
  <si>
    <t>Баланс август 2020: отрицательный объем потерь предыдущего период</t>
  </si>
  <si>
    <t>Отрицательный объём потерь "минус" 15 234  кВтч переходит в расчёт следующего периода.</t>
  </si>
  <si>
    <t>Фактические потери в сетях АО «МСК Энерго» в октябре 2020</t>
  </si>
  <si>
    <t>Баланс сентябрь 2020: отрицательный объем потерь предыдущего период</t>
  </si>
  <si>
    <t>Отрицательный объём потерь "минус" 12899  кВтч переходит в расчёт следующего периода.</t>
  </si>
  <si>
    <t>Фактические потери в сетях АО «МСК Энерго» в ноябре 2020</t>
  </si>
  <si>
    <t>Баланс октябрь 2020: отрицательный объем потерь предыдущего период</t>
  </si>
  <si>
    <t>Отрицательный объём потерь "минус" 7 350  кВтч переходит в расчёт следующего периода.</t>
  </si>
  <si>
    <t>Баланс ноябрь 2020: отрицательный объем потерь предыдущего период</t>
  </si>
  <si>
    <t>Отрицательный объём потерь "минус" 13 613  кВтч переходит в расчёт следующего периода.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</si>
</sst>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mmmm\ yyyy;@"/>
    <numFmt numFmtId="165" formatCode="#,##0_р_.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 Cyr"/>
      <charset val="204"/>
    </font>
    <font>
      <sz val="10"/>
      <name val="Arial Cyr"/>
      <charset val="204"/>
    </font>
    <font>
      <sz val="10"/>
      <color theme="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sz val="11"/>
      <name val="Arial Cyr"/>
      <charset val="204"/>
    </font>
    <font>
      <sz val="11"/>
      <name val="Arial Cyr"/>
      <charset val="204"/>
    </font>
    <font>
      <sz val="11"/>
      <color indexed="8"/>
      <name val="Arial Cyr"/>
      <charset val="204"/>
    </font>
    <font>
      <sz val="11"/>
      <color rgb="FFFF0000"/>
      <name val="Arial Cyr"/>
      <charset val="204"/>
    </font>
    <font>
      <b/>
      <sz val="11"/>
      <color theme="1"/>
      <name val="Arial cyr"/>
      <charset val="204"/>
    </font>
    <font>
      <i/>
      <sz val="11"/>
      <name val="Arial Cyr"/>
      <charset val="204"/>
    </font>
    <font>
      <i/>
      <sz val="11"/>
      <color theme="1"/>
      <name val="Arial cyr"/>
      <charset val="204"/>
    </font>
    <font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3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Fill="1" applyBorder="1" applyAlignment="1">
      <alignment horizontal="right"/>
    </xf>
    <xf numFmtId="0" fontId="5" fillId="0" borderId="0" xfId="0" applyFont="1" applyAlignment="1"/>
    <xf numFmtId="0" fontId="6" fillId="0" borderId="0" xfId="0" applyFont="1" applyAlignment="1"/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8" fillId="0" borderId="0" xfId="0" applyFont="1"/>
    <xf numFmtId="165" fontId="2" fillId="0" borderId="0" xfId="0" applyNumberFormat="1" applyFont="1" applyBorder="1"/>
    <xf numFmtId="3" fontId="2" fillId="0" borderId="0" xfId="0" applyNumberFormat="1" applyFont="1"/>
    <xf numFmtId="3" fontId="12" fillId="0" borderId="0" xfId="0" applyNumberFormat="1" applyFont="1" applyBorder="1"/>
    <xf numFmtId="0" fontId="2" fillId="0" borderId="0" xfId="0" applyFont="1" applyBorder="1"/>
    <xf numFmtId="3" fontId="2" fillId="0" borderId="0" xfId="0" applyNumberFormat="1" applyFont="1" applyBorder="1"/>
    <xf numFmtId="3" fontId="7" fillId="0" borderId="0" xfId="0" applyNumberFormat="1" applyFont="1" applyAlignment="1">
      <alignment vertical="center"/>
    </xf>
    <xf numFmtId="3" fontId="13" fillId="2" borderId="0" xfId="1" applyNumberFormat="1" applyFont="1" applyFill="1" applyBorder="1" applyAlignment="1">
      <alignment vertical="center"/>
    </xf>
    <xf numFmtId="0" fontId="12" fillId="0" borderId="0" xfId="0" applyFont="1"/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/>
    <xf numFmtId="3" fontId="8" fillId="3" borderId="1" xfId="0" applyNumberFormat="1" applyFont="1" applyFill="1" applyBorder="1" applyAlignment="1">
      <alignment vertical="center"/>
    </xf>
    <xf numFmtId="3" fontId="2" fillId="3" borderId="1" xfId="0" applyNumberFormat="1" applyFont="1" applyFill="1" applyBorder="1" applyAlignment="1">
      <alignment vertical="center"/>
    </xf>
    <xf numFmtId="3" fontId="9" fillId="3" borderId="1" xfId="1" applyNumberFormat="1" applyFont="1" applyFill="1" applyBorder="1" applyAlignment="1">
      <alignment horizontal="center" vertical="center"/>
    </xf>
    <xf numFmtId="3" fontId="2" fillId="3" borderId="1" xfId="1" applyNumberFormat="1" applyFont="1" applyFill="1" applyBorder="1" applyAlignment="1">
      <alignment vertical="center"/>
    </xf>
    <xf numFmtId="3" fontId="9" fillId="3" borderId="1" xfId="0" applyNumberFormat="1" applyFont="1" applyFill="1" applyBorder="1" applyAlignment="1">
      <alignment horizontal="center" vertical="center"/>
    </xf>
    <xf numFmtId="3" fontId="10" fillId="3" borderId="1" xfId="0" applyNumberFormat="1" applyFont="1" applyFill="1" applyBorder="1" applyAlignment="1">
      <alignment vertical="center"/>
    </xf>
    <xf numFmtId="3" fontId="2" fillId="3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3" fontId="9" fillId="3" borderId="1" xfId="0" applyNumberFormat="1" applyFont="1" applyFill="1" applyBorder="1" applyAlignment="1">
      <alignment vertical="center"/>
    </xf>
    <xf numFmtId="0" fontId="2" fillId="0" borderId="1" xfId="2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2" fontId="8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2" fillId="0" borderId="1" xfId="2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2" fillId="0" borderId="1" xfId="2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/>
    </xf>
    <xf numFmtId="0" fontId="2" fillId="0" borderId="1" xfId="2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2" fillId="0" borderId="1" xfId="2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/>
    </xf>
    <xf numFmtId="0" fontId="2" fillId="0" borderId="1" xfId="2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2" fillId="0" borderId="1" xfId="2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/>
    </xf>
    <xf numFmtId="0" fontId="2" fillId="0" borderId="1" xfId="2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2" fillId="0" borderId="1" xfId="2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/>
    </xf>
    <xf numFmtId="0" fontId="2" fillId="0" borderId="1" xfId="2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2" fillId="0" borderId="1" xfId="2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/>
    </xf>
    <xf numFmtId="0" fontId="2" fillId="0" borderId="1" xfId="2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3" fontId="8" fillId="3" borderId="1" xfId="0" applyNumberFormat="1" applyFont="1" applyFill="1" applyBorder="1" applyAlignment="1">
      <alignment horizontal="center" vertical="center"/>
    </xf>
    <xf numFmtId="10" fontId="8" fillId="3" borderId="1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11" fillId="0" borderId="9" xfId="0" applyFont="1" applyFill="1" applyBorder="1" applyAlignment="1">
      <alignment horizontal="center" vertical="center"/>
    </xf>
    <xf numFmtId="0" fontId="2" fillId="0" borderId="1" xfId="2" applyFont="1" applyBorder="1" applyAlignment="1">
      <alignment horizontal="left" vertical="center" wrapText="1"/>
    </xf>
    <xf numFmtId="1" fontId="8" fillId="3" borderId="2" xfId="0" applyNumberFormat="1" applyFont="1" applyFill="1" applyBorder="1" applyAlignment="1">
      <alignment horizontal="center" vertical="center"/>
    </xf>
    <xf numFmtId="1" fontId="8" fillId="3" borderId="8" xfId="0" applyNumberFormat="1" applyFont="1" applyFill="1" applyBorder="1" applyAlignment="1">
      <alignment horizontal="center" vertical="center"/>
    </xf>
    <xf numFmtId="1" fontId="8" fillId="3" borderId="3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3">
    <cellStyle name="Обычный" xfId="0" builtinId="0"/>
    <cellStyle name="Обычный 4" xfId="2"/>
    <cellStyle name="Обычный 5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J1" sqref="J1:AG1048576"/>
    </sheetView>
  </sheetViews>
  <sheetFormatPr defaultColWidth="9.109375" defaultRowHeight="13.8" x14ac:dyDescent="0.25"/>
  <cols>
    <col min="1" max="1" width="6.5546875" style="1" customWidth="1"/>
    <col min="2" max="2" width="28.44140625" style="1" customWidth="1"/>
    <col min="3" max="3" width="19.44140625" style="1" customWidth="1"/>
    <col min="4" max="4" width="8" style="1" customWidth="1"/>
    <col min="5" max="5" width="12.109375" style="1" customWidth="1"/>
    <col min="6" max="6" width="8.6640625" style="1" customWidth="1"/>
    <col min="7" max="7" width="7.88671875" style="1" customWidth="1"/>
    <col min="8" max="8" width="9.88671875" style="1" customWidth="1"/>
    <col min="9" max="9" width="12.5546875" style="1" customWidth="1"/>
    <col min="10" max="10" width="37.33203125" style="1" hidden="1" customWidth="1"/>
    <col min="11" max="11" width="11.6640625" style="1" hidden="1" customWidth="1"/>
    <col min="12" max="12" width="12.88671875" style="1" hidden="1" customWidth="1"/>
    <col min="13" max="14" width="0" style="1" hidden="1" customWidth="1"/>
    <col min="15" max="15" width="10.33203125" style="1" hidden="1" customWidth="1"/>
    <col min="16" max="33" width="0" style="1" hidden="1" customWidth="1"/>
    <col min="34" max="16384" width="9.109375" style="1"/>
  </cols>
  <sheetData>
    <row r="1" spans="1:15" x14ac:dyDescent="0.25">
      <c r="F1" s="2"/>
      <c r="G1" s="2"/>
      <c r="H1" s="130" t="s">
        <v>0</v>
      </c>
      <c r="I1" s="130"/>
    </row>
    <row r="2" spans="1:15" x14ac:dyDescent="0.25">
      <c r="F2" s="3"/>
      <c r="G2" s="3"/>
      <c r="H2" s="35"/>
      <c r="I2" s="35" t="s">
        <v>1</v>
      </c>
    </row>
    <row r="3" spans="1:15" x14ac:dyDescent="0.25">
      <c r="F3" s="3"/>
      <c r="G3" s="3"/>
      <c r="H3" s="35"/>
      <c r="I3" s="35" t="s">
        <v>2</v>
      </c>
    </row>
    <row r="4" spans="1:15" x14ac:dyDescent="0.25">
      <c r="F4" s="4"/>
      <c r="G4" s="4"/>
      <c r="H4" s="35"/>
      <c r="I4" s="35" t="s">
        <v>3</v>
      </c>
    </row>
    <row r="5" spans="1:15" ht="15.6" x14ac:dyDescent="0.3">
      <c r="A5" s="131" t="s">
        <v>4</v>
      </c>
      <c r="B5" s="131"/>
      <c r="C5" s="131"/>
      <c r="D5" s="131"/>
      <c r="E5" s="131"/>
      <c r="F5" s="131"/>
      <c r="G5" s="131"/>
      <c r="H5" s="131"/>
      <c r="I5" s="131"/>
    </row>
    <row r="6" spans="1:15" ht="15.6" x14ac:dyDescent="0.3">
      <c r="A6" s="131" t="s">
        <v>5</v>
      </c>
      <c r="B6" s="131"/>
      <c r="C6" s="131"/>
      <c r="D6" s="131"/>
      <c r="E6" s="131"/>
      <c r="F6" s="131"/>
      <c r="G6" s="131"/>
      <c r="H6" s="131"/>
      <c r="I6" s="131"/>
    </row>
    <row r="7" spans="1:15" ht="15.6" x14ac:dyDescent="0.3">
      <c r="A7" s="5"/>
      <c r="B7" s="6"/>
      <c r="C7" s="36" t="s">
        <v>6</v>
      </c>
      <c r="D7" s="132">
        <v>43831</v>
      </c>
      <c r="E7" s="132"/>
      <c r="F7" s="5" t="s">
        <v>7</v>
      </c>
      <c r="G7" s="6"/>
      <c r="H7" s="6"/>
      <c r="I7" s="6"/>
    </row>
    <row r="9" spans="1:15" ht="27.6" x14ac:dyDescent="0.25">
      <c r="A9" s="34" t="s">
        <v>8</v>
      </c>
      <c r="B9" s="133" t="s">
        <v>9</v>
      </c>
      <c r="C9" s="134"/>
      <c r="D9" s="34"/>
      <c r="E9" s="7" t="s">
        <v>10</v>
      </c>
      <c r="F9" s="7" t="s">
        <v>11</v>
      </c>
      <c r="G9" s="7" t="s">
        <v>12</v>
      </c>
      <c r="H9" s="7" t="s">
        <v>13</v>
      </c>
      <c r="I9" s="7" t="s">
        <v>14</v>
      </c>
    </row>
    <row r="10" spans="1:15" ht="30.75" customHeight="1" x14ac:dyDescent="0.25">
      <c r="A10" s="37">
        <v>1</v>
      </c>
      <c r="B10" s="125" t="s">
        <v>15</v>
      </c>
      <c r="C10" s="126"/>
      <c r="D10" s="8" t="s">
        <v>16</v>
      </c>
      <c r="E10" s="27">
        <f>E11</f>
        <v>41166</v>
      </c>
      <c r="F10" s="27">
        <f>F11</f>
        <v>0</v>
      </c>
      <c r="G10" s="28"/>
      <c r="H10" s="27">
        <v>41166</v>
      </c>
      <c r="I10" s="28"/>
    </row>
    <row r="11" spans="1:15" ht="25.5" customHeight="1" x14ac:dyDescent="0.25">
      <c r="A11" s="9" t="s">
        <v>17</v>
      </c>
      <c r="B11" s="127" t="s">
        <v>18</v>
      </c>
      <c r="C11" s="128"/>
      <c r="D11" s="8" t="s">
        <v>16</v>
      </c>
      <c r="E11" s="27">
        <f>H11</f>
        <v>41166</v>
      </c>
      <c r="F11" s="28">
        <v>0</v>
      </c>
      <c r="G11" s="28"/>
      <c r="H11" s="27">
        <v>41166</v>
      </c>
      <c r="I11" s="28"/>
      <c r="K11" s="17"/>
    </row>
    <row r="12" spans="1:15" ht="27" customHeight="1" x14ac:dyDescent="0.25">
      <c r="A12" s="8" t="s">
        <v>19</v>
      </c>
      <c r="B12" s="127" t="s">
        <v>20</v>
      </c>
      <c r="C12" s="128"/>
      <c r="D12" s="8" t="s">
        <v>16</v>
      </c>
      <c r="E12" s="27"/>
      <c r="F12" s="28"/>
      <c r="G12" s="28"/>
      <c r="H12" s="28"/>
      <c r="I12" s="28"/>
    </row>
    <row r="13" spans="1:15" ht="27" customHeight="1" x14ac:dyDescent="0.25">
      <c r="A13" s="8" t="s">
        <v>21</v>
      </c>
      <c r="B13" s="127" t="s">
        <v>22</v>
      </c>
      <c r="C13" s="128"/>
      <c r="D13" s="8" t="s">
        <v>16</v>
      </c>
      <c r="E13" s="27"/>
      <c r="F13" s="28"/>
      <c r="G13" s="28"/>
      <c r="H13" s="28"/>
      <c r="I13" s="28"/>
    </row>
    <row r="14" spans="1:15" ht="29.25" customHeight="1" x14ac:dyDescent="0.3">
      <c r="A14" s="37">
        <v>2</v>
      </c>
      <c r="B14" s="125" t="s">
        <v>23</v>
      </c>
      <c r="C14" s="126"/>
      <c r="D14" s="8" t="s">
        <v>16</v>
      </c>
      <c r="E14" s="27">
        <f>I14</f>
        <v>41623</v>
      </c>
      <c r="F14" s="27">
        <f>F15+F17+F19+F24</f>
        <v>0</v>
      </c>
      <c r="G14" s="27">
        <f>G15+G17+G19+G24</f>
        <v>0</v>
      </c>
      <c r="H14" s="27">
        <f>H15+H17+H19+H24</f>
        <v>0</v>
      </c>
      <c r="I14" s="27">
        <f>I15+I24</f>
        <v>41623</v>
      </c>
      <c r="J14" s="18"/>
      <c r="K14" s="18"/>
      <c r="L14" s="19"/>
      <c r="M14" s="20"/>
      <c r="O14" s="21"/>
    </row>
    <row r="15" spans="1:15" ht="42.75" customHeight="1" x14ac:dyDescent="0.25">
      <c r="A15" s="8" t="s">
        <v>24</v>
      </c>
      <c r="B15" s="127" t="s">
        <v>25</v>
      </c>
      <c r="C15" s="128"/>
      <c r="D15" s="8" t="s">
        <v>16</v>
      </c>
      <c r="E15" s="38">
        <f>I15</f>
        <v>41623</v>
      </c>
      <c r="F15" s="28">
        <f>F16</f>
        <v>0</v>
      </c>
      <c r="G15" s="28"/>
      <c r="H15" s="29"/>
      <c r="I15" s="30">
        <f>I19+K15</f>
        <v>41623</v>
      </c>
      <c r="J15" s="22"/>
      <c r="K15" s="21">
        <v>41</v>
      </c>
      <c r="L15" s="23"/>
      <c r="M15" s="20"/>
      <c r="O15" s="1">
        <v>41</v>
      </c>
    </row>
    <row r="16" spans="1:15" ht="24.75" customHeight="1" x14ac:dyDescent="0.3">
      <c r="A16" s="8" t="s">
        <v>26</v>
      </c>
      <c r="B16" s="127" t="s">
        <v>27</v>
      </c>
      <c r="C16" s="128"/>
      <c r="D16" s="8" t="s">
        <v>16</v>
      </c>
      <c r="E16" s="38">
        <f>F16+I16</f>
        <v>0</v>
      </c>
      <c r="F16" s="28">
        <v>0</v>
      </c>
      <c r="G16" s="28"/>
      <c r="H16" s="30"/>
      <c r="I16" s="28"/>
      <c r="K16" s="20"/>
      <c r="L16" s="24"/>
      <c r="M16" s="20"/>
      <c r="O16" s="1">
        <v>41582</v>
      </c>
    </row>
    <row r="17" spans="1:13" ht="4.5" hidden="1" customHeight="1" x14ac:dyDescent="0.25">
      <c r="A17" s="8"/>
      <c r="B17" s="127"/>
      <c r="C17" s="128"/>
      <c r="D17" s="8"/>
      <c r="E17" s="38"/>
      <c r="F17" s="28"/>
      <c r="G17" s="28"/>
      <c r="H17" s="31"/>
      <c r="I17" s="32"/>
    </row>
    <row r="18" spans="1:13" ht="17.25" customHeight="1" x14ac:dyDescent="0.25">
      <c r="A18" s="10" t="s">
        <v>28</v>
      </c>
      <c r="B18" s="127" t="s">
        <v>29</v>
      </c>
      <c r="C18" s="128"/>
      <c r="D18" s="8" t="s">
        <v>30</v>
      </c>
      <c r="E18" s="38">
        <v>0</v>
      </c>
      <c r="F18" s="28"/>
      <c r="G18" s="28"/>
      <c r="H18" s="31"/>
      <c r="I18" s="28"/>
    </row>
    <row r="19" spans="1:13" ht="24" customHeight="1" x14ac:dyDescent="0.25">
      <c r="A19" s="10" t="s">
        <v>31</v>
      </c>
      <c r="B19" s="127" t="s">
        <v>32</v>
      </c>
      <c r="C19" s="128"/>
      <c r="D19" s="8" t="s">
        <v>16</v>
      </c>
      <c r="E19" s="38">
        <f>I19</f>
        <v>41582</v>
      </c>
      <c r="F19" s="28"/>
      <c r="G19" s="28"/>
      <c r="H19" s="31"/>
      <c r="I19" s="27">
        <f>SUM(I20:I23)</f>
        <v>41582</v>
      </c>
      <c r="J19" s="18"/>
      <c r="K19" s="25" t="s">
        <v>71</v>
      </c>
      <c r="L19" s="25" t="s">
        <v>72</v>
      </c>
    </row>
    <row r="20" spans="1:13" ht="24" customHeight="1" x14ac:dyDescent="0.25">
      <c r="A20" s="10" t="s">
        <v>33</v>
      </c>
      <c r="B20" s="127" t="s">
        <v>34</v>
      </c>
      <c r="C20" s="128"/>
      <c r="D20" s="8" t="s">
        <v>16</v>
      </c>
      <c r="E20" s="38">
        <f t="shared" ref="E20:E23" si="0">I20</f>
        <v>27644</v>
      </c>
      <c r="F20" s="28"/>
      <c r="G20" s="28"/>
      <c r="H20" s="31"/>
      <c r="I20" s="27">
        <v>27644</v>
      </c>
      <c r="J20" s="18" t="s">
        <v>73</v>
      </c>
      <c r="K20" s="26">
        <v>27644</v>
      </c>
      <c r="L20" s="26"/>
      <c r="M20" s="1" t="s">
        <v>74</v>
      </c>
    </row>
    <row r="21" spans="1:13" ht="72" customHeight="1" x14ac:dyDescent="0.25">
      <c r="A21" s="10" t="s">
        <v>35</v>
      </c>
      <c r="B21" s="129" t="s">
        <v>36</v>
      </c>
      <c r="C21" s="129"/>
      <c r="D21" s="8" t="s">
        <v>16</v>
      </c>
      <c r="E21" s="38">
        <f t="shared" si="0"/>
        <v>266</v>
      </c>
      <c r="F21" s="28"/>
      <c r="G21" s="28"/>
      <c r="H21" s="31"/>
      <c r="I21" s="27">
        <v>266</v>
      </c>
      <c r="J21" s="18" t="s">
        <v>75</v>
      </c>
      <c r="K21" s="26">
        <v>266</v>
      </c>
      <c r="L21" s="26"/>
      <c r="M21" s="1" t="s">
        <v>76</v>
      </c>
    </row>
    <row r="22" spans="1:13" ht="24" customHeight="1" x14ac:dyDescent="0.25">
      <c r="A22" s="10" t="s">
        <v>37</v>
      </c>
      <c r="B22" s="129" t="s">
        <v>38</v>
      </c>
      <c r="C22" s="129"/>
      <c r="D22" s="8" t="s">
        <v>16</v>
      </c>
      <c r="E22" s="38">
        <f t="shared" si="0"/>
        <v>0</v>
      </c>
      <c r="F22" s="28"/>
      <c r="G22" s="28"/>
      <c r="H22" s="31"/>
      <c r="I22" s="28">
        <f t="shared" ref="I22" si="1">K22+L22</f>
        <v>0</v>
      </c>
      <c r="J22" s="18" t="s">
        <v>60</v>
      </c>
      <c r="K22" s="26"/>
      <c r="L22" s="26"/>
      <c r="M22" s="1" t="s">
        <v>77</v>
      </c>
    </row>
    <row r="23" spans="1:13" ht="31.5" customHeight="1" x14ac:dyDescent="0.25">
      <c r="A23" s="10" t="s">
        <v>39</v>
      </c>
      <c r="B23" s="129" t="s">
        <v>40</v>
      </c>
      <c r="C23" s="129"/>
      <c r="D23" s="8" t="s">
        <v>16</v>
      </c>
      <c r="E23" s="38">
        <f t="shared" si="0"/>
        <v>13672</v>
      </c>
      <c r="F23" s="28"/>
      <c r="G23" s="28"/>
      <c r="H23" s="31"/>
      <c r="I23" s="28">
        <v>13672</v>
      </c>
      <c r="J23" s="18" t="s">
        <v>78</v>
      </c>
      <c r="K23" s="26"/>
      <c r="L23" s="26">
        <v>13672</v>
      </c>
      <c r="M23" s="1" t="s">
        <v>79</v>
      </c>
    </row>
    <row r="24" spans="1:13" ht="44.25" customHeight="1" x14ac:dyDescent="0.25">
      <c r="A24" s="10" t="s">
        <v>41</v>
      </c>
      <c r="B24" s="129" t="s">
        <v>42</v>
      </c>
      <c r="C24" s="129"/>
      <c r="D24" s="8" t="s">
        <v>16</v>
      </c>
      <c r="E24" s="27"/>
      <c r="F24" s="28"/>
      <c r="G24" s="28"/>
      <c r="H24" s="28"/>
      <c r="I24" s="28"/>
      <c r="K24" s="18"/>
    </row>
    <row r="25" spans="1:13" ht="45.75" customHeight="1" x14ac:dyDescent="0.25">
      <c r="A25" s="10" t="s">
        <v>43</v>
      </c>
      <c r="B25" s="120" t="s">
        <v>44</v>
      </c>
      <c r="C25" s="120"/>
      <c r="D25" s="8" t="s">
        <v>16</v>
      </c>
      <c r="E25" s="27"/>
      <c r="F25" s="28"/>
      <c r="G25" s="28"/>
      <c r="H25" s="30"/>
      <c r="I25" s="28"/>
      <c r="K25" s="18"/>
      <c r="L25" s="18"/>
    </row>
    <row r="26" spans="1:13" ht="42.75" customHeight="1" x14ac:dyDescent="0.25">
      <c r="A26" s="11" t="s">
        <v>45</v>
      </c>
      <c r="B26" s="120" t="s">
        <v>46</v>
      </c>
      <c r="C26" s="120"/>
      <c r="D26" s="8" t="s">
        <v>16</v>
      </c>
      <c r="E26" s="27"/>
      <c r="F26" s="33"/>
      <c r="G26" s="28"/>
      <c r="H26" s="30"/>
      <c r="I26" s="28"/>
      <c r="K26" s="18"/>
    </row>
    <row r="27" spans="1:13" ht="42" customHeight="1" thickBot="1" x14ac:dyDescent="0.3">
      <c r="A27" s="12" t="s">
        <v>47</v>
      </c>
      <c r="B27" s="120" t="s">
        <v>48</v>
      </c>
      <c r="C27" s="120"/>
      <c r="D27" s="8" t="s">
        <v>16</v>
      </c>
      <c r="E27" s="27"/>
      <c r="F27" s="33"/>
      <c r="G27" s="28"/>
      <c r="H27" s="30"/>
      <c r="I27" s="28"/>
    </row>
    <row r="28" spans="1:13" ht="32.25" customHeight="1" x14ac:dyDescent="0.25">
      <c r="A28" s="13" t="s">
        <v>49</v>
      </c>
      <c r="B28" s="120" t="s">
        <v>50</v>
      </c>
      <c r="C28" s="120"/>
      <c r="D28" s="8" t="s">
        <v>16</v>
      </c>
      <c r="E28" s="27"/>
      <c r="F28" s="33"/>
      <c r="G28" s="28"/>
      <c r="H28" s="30"/>
      <c r="I28" s="28"/>
    </row>
    <row r="29" spans="1:13" ht="42.75" customHeight="1" x14ac:dyDescent="0.25">
      <c r="A29" s="10" t="s">
        <v>51</v>
      </c>
      <c r="B29" s="120" t="s">
        <v>25</v>
      </c>
      <c r="C29" s="120"/>
      <c r="D29" s="8" t="s">
        <v>16</v>
      </c>
      <c r="E29" s="27"/>
      <c r="F29" s="33"/>
      <c r="G29" s="28"/>
      <c r="H29" s="30"/>
      <c r="I29" s="28"/>
    </row>
    <row r="30" spans="1:13" ht="12" customHeight="1" x14ac:dyDescent="0.25">
      <c r="A30" s="10" t="s">
        <v>52</v>
      </c>
      <c r="B30" s="120"/>
      <c r="C30" s="120"/>
      <c r="D30" s="8" t="s">
        <v>16</v>
      </c>
      <c r="E30" s="27"/>
      <c r="F30" s="33"/>
      <c r="G30" s="28"/>
      <c r="H30" s="30"/>
      <c r="I30" s="28"/>
    </row>
    <row r="31" spans="1:13" x14ac:dyDescent="0.25">
      <c r="A31" s="10"/>
      <c r="B31" s="39" t="s">
        <v>53</v>
      </c>
      <c r="C31" s="39"/>
      <c r="D31" s="8" t="s">
        <v>16</v>
      </c>
      <c r="E31" s="27"/>
      <c r="F31" s="33"/>
      <c r="G31" s="28"/>
      <c r="H31" s="30"/>
      <c r="I31" s="28"/>
    </row>
    <row r="32" spans="1:13" ht="22.5" customHeight="1" x14ac:dyDescent="0.25">
      <c r="A32" s="10"/>
      <c r="B32" s="39" t="s">
        <v>54</v>
      </c>
      <c r="C32" s="39"/>
      <c r="D32" s="8" t="s">
        <v>16</v>
      </c>
      <c r="E32" s="27"/>
      <c r="F32" s="33"/>
      <c r="G32" s="28"/>
      <c r="H32" s="30"/>
      <c r="I32" s="28"/>
    </row>
    <row r="33" spans="1:14" ht="24" customHeight="1" x14ac:dyDescent="0.25">
      <c r="A33" s="10" t="s">
        <v>55</v>
      </c>
      <c r="B33" s="120" t="s">
        <v>56</v>
      </c>
      <c r="C33" s="120"/>
      <c r="D33" s="8" t="s">
        <v>16</v>
      </c>
      <c r="E33" s="115"/>
      <c r="F33" s="115"/>
      <c r="G33" s="115"/>
      <c r="H33" s="115"/>
      <c r="I33" s="115"/>
      <c r="J33" s="18"/>
    </row>
    <row r="34" spans="1:14" ht="24" customHeight="1" x14ac:dyDescent="0.25">
      <c r="A34" s="37">
        <v>4</v>
      </c>
      <c r="B34" s="124" t="s">
        <v>81</v>
      </c>
      <c r="C34" s="40" t="s">
        <v>57</v>
      </c>
      <c r="D34" s="8" t="s">
        <v>16</v>
      </c>
      <c r="E34" s="115">
        <f>E10-E14-E28</f>
        <v>-457</v>
      </c>
      <c r="F34" s="115"/>
      <c r="G34" s="115"/>
      <c r="H34" s="115"/>
      <c r="I34" s="115"/>
      <c r="K34" s="18"/>
      <c r="N34" s="1">
        <v>-457</v>
      </c>
    </row>
    <row r="35" spans="1:14" ht="24" customHeight="1" x14ac:dyDescent="0.25">
      <c r="A35" s="37">
        <v>5</v>
      </c>
      <c r="B35" s="124"/>
      <c r="C35" s="40" t="s">
        <v>58</v>
      </c>
      <c r="D35" s="8" t="s">
        <v>59</v>
      </c>
      <c r="E35" s="116">
        <f>E34/E10</f>
        <v>-1.1101394354564446E-2</v>
      </c>
      <c r="F35" s="116"/>
      <c r="G35" s="116"/>
      <c r="H35" s="116"/>
      <c r="I35" s="116"/>
    </row>
    <row r="36" spans="1:14" ht="46.5" customHeight="1" x14ac:dyDescent="0.25">
      <c r="A36" s="37">
        <v>6</v>
      </c>
      <c r="B36" s="125" t="s">
        <v>82</v>
      </c>
      <c r="C36" s="126"/>
      <c r="D36" s="8" t="s">
        <v>16</v>
      </c>
      <c r="E36" s="121">
        <v>-1700</v>
      </c>
      <c r="F36" s="122"/>
      <c r="G36" s="122"/>
      <c r="H36" s="122"/>
      <c r="I36" s="123"/>
    </row>
    <row r="37" spans="1:14" ht="27" customHeight="1" x14ac:dyDescent="0.25">
      <c r="A37" s="37">
        <v>7</v>
      </c>
      <c r="B37" s="117" t="s">
        <v>81</v>
      </c>
      <c r="C37" s="40" t="s">
        <v>60</v>
      </c>
      <c r="D37" s="8" t="s">
        <v>16</v>
      </c>
      <c r="E37" s="115">
        <f>E34+E36</f>
        <v>-2157</v>
      </c>
      <c r="F37" s="115"/>
      <c r="G37" s="115"/>
      <c r="H37" s="115"/>
      <c r="I37" s="115"/>
    </row>
    <row r="38" spans="1:14" ht="27" customHeight="1" x14ac:dyDescent="0.25">
      <c r="A38" s="37">
        <v>8</v>
      </c>
      <c r="B38" s="118"/>
      <c r="C38" s="40" t="s">
        <v>60</v>
      </c>
      <c r="D38" s="8" t="s">
        <v>59</v>
      </c>
      <c r="E38" s="116"/>
      <c r="F38" s="116"/>
      <c r="G38" s="116"/>
      <c r="H38" s="116"/>
      <c r="I38" s="116"/>
    </row>
    <row r="39" spans="1:14" ht="24" customHeight="1" x14ac:dyDescent="0.25">
      <c r="A39" s="119" t="s">
        <v>83</v>
      </c>
      <c r="B39" s="119"/>
      <c r="C39" s="119"/>
      <c r="D39" s="119"/>
      <c r="E39" s="119"/>
      <c r="F39" s="119"/>
      <c r="G39" s="119"/>
      <c r="H39" s="119"/>
      <c r="I39" s="119"/>
    </row>
    <row r="40" spans="1:14" ht="15" customHeight="1" x14ac:dyDescent="0.25">
      <c r="A40" s="41"/>
      <c r="B40" s="42"/>
      <c r="C40" s="42"/>
      <c r="D40" s="14"/>
      <c r="E40" s="43"/>
      <c r="F40" s="15"/>
      <c r="G40" s="15"/>
      <c r="H40" s="15"/>
      <c r="I40" s="15"/>
    </row>
    <row r="41" spans="1:14" x14ac:dyDescent="0.25">
      <c r="A41" s="114" t="s">
        <v>61</v>
      </c>
      <c r="B41" s="114"/>
      <c r="C41" s="114" t="s">
        <v>62</v>
      </c>
      <c r="D41" s="114"/>
      <c r="E41" s="114"/>
      <c r="F41" s="114" t="s">
        <v>63</v>
      </c>
      <c r="G41" s="114"/>
      <c r="H41" s="114"/>
      <c r="I41" s="114"/>
    </row>
    <row r="42" spans="1:14" x14ac:dyDescent="0.25">
      <c r="A42" s="16" t="s">
        <v>64</v>
      </c>
      <c r="B42" s="45"/>
      <c r="C42" s="44" t="s">
        <v>65</v>
      </c>
      <c r="D42" s="44"/>
      <c r="E42" s="44"/>
      <c r="F42" s="114" t="s">
        <v>66</v>
      </c>
      <c r="G42" s="114"/>
      <c r="H42" s="114"/>
      <c r="I42" s="114"/>
    </row>
    <row r="43" spans="1:14" ht="25.5" customHeight="1" x14ac:dyDescent="0.25">
      <c r="A43" s="16"/>
      <c r="B43" s="16"/>
      <c r="C43" s="16"/>
      <c r="D43" s="16"/>
      <c r="E43" s="16"/>
      <c r="G43" s="16"/>
      <c r="H43" s="16"/>
      <c r="I43" s="16"/>
    </row>
    <row r="44" spans="1:14" x14ac:dyDescent="0.25">
      <c r="A44" s="114" t="s">
        <v>67</v>
      </c>
      <c r="B44" s="114"/>
      <c r="C44" s="114" t="s">
        <v>68</v>
      </c>
      <c r="D44" s="114"/>
      <c r="E44" s="114"/>
      <c r="F44" s="114" t="s">
        <v>69</v>
      </c>
      <c r="G44" s="114"/>
      <c r="H44" s="114"/>
      <c r="I44" s="114"/>
    </row>
    <row r="45" spans="1:14" x14ac:dyDescent="0.25">
      <c r="A45" s="16" t="s">
        <v>70</v>
      </c>
      <c r="B45" s="16"/>
      <c r="D45" s="16" t="s">
        <v>70</v>
      </c>
      <c r="E45" s="16"/>
      <c r="G45" s="16" t="s">
        <v>70</v>
      </c>
      <c r="H45" s="16"/>
      <c r="I45" s="16"/>
    </row>
    <row r="46" spans="1:14" x14ac:dyDescent="0.25">
      <c r="A46" s="112" t="s">
        <v>80</v>
      </c>
      <c r="B46" s="112"/>
      <c r="C46" s="112"/>
      <c r="G46" s="113"/>
      <c r="H46" s="113"/>
      <c r="I46" s="113"/>
    </row>
  </sheetData>
  <mergeCells count="46">
    <mergeCell ref="B17:C17"/>
    <mergeCell ref="H1:I1"/>
    <mergeCell ref="A6:I6"/>
    <mergeCell ref="B10:C10"/>
    <mergeCell ref="B11:C11"/>
    <mergeCell ref="B12:C12"/>
    <mergeCell ref="B13:C13"/>
    <mergeCell ref="B14:C14"/>
    <mergeCell ref="B15:C15"/>
    <mergeCell ref="B16:C16"/>
    <mergeCell ref="A5:I5"/>
    <mergeCell ref="D7:E7"/>
    <mergeCell ref="B9:C9"/>
    <mergeCell ref="B29:C29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E37:I37"/>
    <mergeCell ref="E38:I38"/>
    <mergeCell ref="B37:B38"/>
    <mergeCell ref="A39:I39"/>
    <mergeCell ref="B30:C30"/>
    <mergeCell ref="E34:I34"/>
    <mergeCell ref="E35:I35"/>
    <mergeCell ref="E36:I36"/>
    <mergeCell ref="B33:C33"/>
    <mergeCell ref="E33:I33"/>
    <mergeCell ref="B34:B35"/>
    <mergeCell ref="B36:C36"/>
    <mergeCell ref="A46:C46"/>
    <mergeCell ref="G46:I46"/>
    <mergeCell ref="F44:I44"/>
    <mergeCell ref="A41:B41"/>
    <mergeCell ref="C41:E41"/>
    <mergeCell ref="F41:I41"/>
    <mergeCell ref="F42:I42"/>
    <mergeCell ref="A44:B44"/>
    <mergeCell ref="C44:E4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Y14" sqref="Y14"/>
    </sheetView>
  </sheetViews>
  <sheetFormatPr defaultColWidth="9.109375" defaultRowHeight="13.8" x14ac:dyDescent="0.25"/>
  <cols>
    <col min="1" max="1" width="6.5546875" style="1" customWidth="1"/>
    <col min="2" max="2" width="28.44140625" style="1" customWidth="1"/>
    <col min="3" max="3" width="19.44140625" style="1" customWidth="1"/>
    <col min="4" max="4" width="8" style="1" customWidth="1"/>
    <col min="5" max="5" width="12.109375" style="1" customWidth="1"/>
    <col min="6" max="6" width="8.6640625" style="1" customWidth="1"/>
    <col min="7" max="7" width="7.88671875" style="1" customWidth="1"/>
    <col min="8" max="8" width="9.88671875" style="1" customWidth="1"/>
    <col min="9" max="9" width="12.5546875" style="1" customWidth="1"/>
    <col min="10" max="10" width="37.33203125" style="1" hidden="1" customWidth="1"/>
    <col min="11" max="11" width="11.6640625" style="1" hidden="1" customWidth="1"/>
    <col min="12" max="12" width="12.88671875" style="1" hidden="1" customWidth="1"/>
    <col min="13" max="14" width="0" style="1" hidden="1" customWidth="1"/>
    <col min="15" max="15" width="10.33203125" style="1" hidden="1" customWidth="1"/>
    <col min="16" max="21" width="0" style="1" hidden="1" customWidth="1"/>
    <col min="22" max="16384" width="9.109375" style="1"/>
  </cols>
  <sheetData>
    <row r="1" spans="1:15" x14ac:dyDescent="0.25">
      <c r="F1" s="2"/>
      <c r="G1" s="2"/>
      <c r="H1" s="130" t="s">
        <v>0</v>
      </c>
      <c r="I1" s="130"/>
    </row>
    <row r="2" spans="1:15" x14ac:dyDescent="0.25">
      <c r="F2" s="3"/>
      <c r="G2" s="3"/>
      <c r="H2" s="94"/>
      <c r="I2" s="94" t="s">
        <v>1</v>
      </c>
    </row>
    <row r="3" spans="1:15" x14ac:dyDescent="0.25">
      <c r="F3" s="3"/>
      <c r="G3" s="3"/>
      <c r="H3" s="94"/>
      <c r="I3" s="94" t="s">
        <v>2</v>
      </c>
    </row>
    <row r="4" spans="1:15" x14ac:dyDescent="0.25">
      <c r="F4" s="4"/>
      <c r="G4" s="4"/>
      <c r="H4" s="94"/>
      <c r="I4" s="94" t="s">
        <v>3</v>
      </c>
    </row>
    <row r="5" spans="1:15" ht="15.6" x14ac:dyDescent="0.3">
      <c r="A5" s="131" t="s">
        <v>4</v>
      </c>
      <c r="B5" s="131"/>
      <c r="C5" s="131"/>
      <c r="D5" s="131"/>
      <c r="E5" s="131"/>
      <c r="F5" s="131"/>
      <c r="G5" s="131"/>
      <c r="H5" s="131"/>
      <c r="I5" s="131"/>
    </row>
    <row r="6" spans="1:15" ht="15.6" x14ac:dyDescent="0.3">
      <c r="A6" s="131" t="s">
        <v>5</v>
      </c>
      <c r="B6" s="131"/>
      <c r="C6" s="131"/>
      <c r="D6" s="131"/>
      <c r="E6" s="131"/>
      <c r="F6" s="131"/>
      <c r="G6" s="131"/>
      <c r="H6" s="131"/>
      <c r="I6" s="131"/>
    </row>
    <row r="7" spans="1:15" ht="15.6" x14ac:dyDescent="0.3">
      <c r="A7" s="5"/>
      <c r="B7" s="6"/>
      <c r="C7" s="95" t="s">
        <v>6</v>
      </c>
      <c r="D7" s="132">
        <v>44105.042025462964</v>
      </c>
      <c r="E7" s="132"/>
      <c r="F7" s="5" t="s">
        <v>7</v>
      </c>
      <c r="G7" s="6"/>
      <c r="H7" s="6"/>
      <c r="I7" s="6"/>
    </row>
    <row r="9" spans="1:15" ht="27.6" x14ac:dyDescent="0.25">
      <c r="A9" s="34" t="s">
        <v>8</v>
      </c>
      <c r="B9" s="133" t="s">
        <v>9</v>
      </c>
      <c r="C9" s="134"/>
      <c r="D9" s="34"/>
      <c r="E9" s="7" t="s">
        <v>10</v>
      </c>
      <c r="F9" s="7" t="s">
        <v>11</v>
      </c>
      <c r="G9" s="7" t="s">
        <v>12</v>
      </c>
      <c r="H9" s="7" t="s">
        <v>13</v>
      </c>
      <c r="I9" s="7" t="s">
        <v>14</v>
      </c>
    </row>
    <row r="10" spans="1:15" ht="35.25" customHeight="1" x14ac:dyDescent="0.25">
      <c r="A10" s="37">
        <v>1</v>
      </c>
      <c r="B10" s="125" t="s">
        <v>15</v>
      </c>
      <c r="C10" s="126"/>
      <c r="D10" s="8" t="s">
        <v>16</v>
      </c>
      <c r="E10" s="27">
        <f>E11</f>
        <v>48141</v>
      </c>
      <c r="F10" s="27">
        <f>F11</f>
        <v>0</v>
      </c>
      <c r="G10" s="28"/>
      <c r="H10" s="27">
        <v>48141</v>
      </c>
      <c r="I10" s="28"/>
      <c r="K10" s="18"/>
    </row>
    <row r="11" spans="1:15" ht="35.25" customHeight="1" x14ac:dyDescent="0.25">
      <c r="A11" s="9" t="s">
        <v>17</v>
      </c>
      <c r="B11" s="127" t="s">
        <v>18</v>
      </c>
      <c r="C11" s="128"/>
      <c r="D11" s="8" t="s">
        <v>16</v>
      </c>
      <c r="E11" s="27">
        <f>H11</f>
        <v>48141</v>
      </c>
      <c r="F11" s="28">
        <v>0</v>
      </c>
      <c r="G11" s="28"/>
      <c r="H11" s="27">
        <v>48141</v>
      </c>
      <c r="I11" s="28"/>
      <c r="K11" s="17"/>
    </row>
    <row r="12" spans="1:15" ht="30.75" customHeight="1" x14ac:dyDescent="0.25">
      <c r="A12" s="8" t="s">
        <v>19</v>
      </c>
      <c r="B12" s="127" t="s">
        <v>20</v>
      </c>
      <c r="C12" s="128"/>
      <c r="D12" s="8" t="s">
        <v>16</v>
      </c>
      <c r="E12" s="27"/>
      <c r="F12" s="28"/>
      <c r="G12" s="28"/>
      <c r="H12" s="28"/>
      <c r="I12" s="28"/>
    </row>
    <row r="13" spans="1:15" ht="33" customHeight="1" x14ac:dyDescent="0.25">
      <c r="A13" s="8" t="s">
        <v>21</v>
      </c>
      <c r="B13" s="127" t="s">
        <v>22</v>
      </c>
      <c r="C13" s="128"/>
      <c r="D13" s="8" t="s">
        <v>16</v>
      </c>
      <c r="E13" s="27"/>
      <c r="F13" s="28"/>
      <c r="G13" s="28"/>
      <c r="H13" s="28"/>
      <c r="I13" s="28"/>
    </row>
    <row r="14" spans="1:15" ht="45" customHeight="1" x14ac:dyDescent="0.3">
      <c r="A14" s="37">
        <v>2</v>
      </c>
      <c r="B14" s="125" t="s">
        <v>23</v>
      </c>
      <c r="C14" s="126"/>
      <c r="D14" s="8" t="s">
        <v>16</v>
      </c>
      <c r="E14" s="27">
        <f>I14</f>
        <v>45806</v>
      </c>
      <c r="F14" s="27">
        <f>F15+F17+F19+F24</f>
        <v>0</v>
      </c>
      <c r="G14" s="27">
        <f>G15+G17+G19+G24</f>
        <v>0</v>
      </c>
      <c r="H14" s="27">
        <f>H15+H17+H19+H24</f>
        <v>0</v>
      </c>
      <c r="I14" s="27">
        <f>I15+I24</f>
        <v>45806</v>
      </c>
      <c r="J14" s="18"/>
      <c r="K14" s="18"/>
      <c r="L14" s="19"/>
      <c r="M14" s="20"/>
      <c r="O14" s="21"/>
    </row>
    <row r="15" spans="1:15" ht="43.5" customHeight="1" x14ac:dyDescent="0.25">
      <c r="A15" s="8" t="s">
        <v>24</v>
      </c>
      <c r="B15" s="127" t="s">
        <v>25</v>
      </c>
      <c r="C15" s="128"/>
      <c r="D15" s="8" t="s">
        <v>16</v>
      </c>
      <c r="E15" s="38">
        <f>I15</f>
        <v>45806</v>
      </c>
      <c r="F15" s="28">
        <f>F16</f>
        <v>0</v>
      </c>
      <c r="G15" s="28"/>
      <c r="H15" s="29"/>
      <c r="I15" s="30">
        <f>I19+K15</f>
        <v>45806</v>
      </c>
      <c r="J15" s="22"/>
      <c r="K15" s="21">
        <v>39</v>
      </c>
      <c r="L15" s="23"/>
      <c r="M15" s="20"/>
    </row>
    <row r="16" spans="1:15" ht="33" customHeight="1" x14ac:dyDescent="0.3">
      <c r="A16" s="8" t="s">
        <v>26</v>
      </c>
      <c r="B16" s="127" t="s">
        <v>27</v>
      </c>
      <c r="C16" s="128"/>
      <c r="D16" s="8" t="s">
        <v>16</v>
      </c>
      <c r="E16" s="38">
        <f>F16+I16</f>
        <v>0</v>
      </c>
      <c r="F16" s="28">
        <v>0</v>
      </c>
      <c r="G16" s="28"/>
      <c r="H16" s="30"/>
      <c r="I16" s="28"/>
      <c r="K16" s="20"/>
      <c r="L16" s="24"/>
      <c r="M16" s="20"/>
    </row>
    <row r="17" spans="1:13" ht="24" customHeight="1" x14ac:dyDescent="0.25">
      <c r="A17" s="8"/>
      <c r="B17" s="127"/>
      <c r="C17" s="128"/>
      <c r="D17" s="8"/>
      <c r="E17" s="38"/>
      <c r="F17" s="28"/>
      <c r="G17" s="28"/>
      <c r="H17" s="31"/>
      <c r="I17" s="32"/>
    </row>
    <row r="18" spans="1:13" ht="24" customHeight="1" x14ac:dyDescent="0.25">
      <c r="A18" s="10" t="s">
        <v>28</v>
      </c>
      <c r="B18" s="127" t="s">
        <v>29</v>
      </c>
      <c r="C18" s="128"/>
      <c r="D18" s="8" t="s">
        <v>30</v>
      </c>
      <c r="E18" s="38">
        <v>0</v>
      </c>
      <c r="F18" s="28"/>
      <c r="G18" s="28"/>
      <c r="H18" s="31"/>
      <c r="I18" s="28"/>
    </row>
    <row r="19" spans="1:13" ht="24" customHeight="1" x14ac:dyDescent="0.25">
      <c r="A19" s="10" t="s">
        <v>31</v>
      </c>
      <c r="B19" s="127" t="s">
        <v>32</v>
      </c>
      <c r="C19" s="128"/>
      <c r="D19" s="8" t="s">
        <v>16</v>
      </c>
      <c r="E19" s="38">
        <f>I19</f>
        <v>45767</v>
      </c>
      <c r="F19" s="28"/>
      <c r="G19" s="28"/>
      <c r="H19" s="31"/>
      <c r="I19" s="27">
        <f>SUM(I20:I23)</f>
        <v>45767</v>
      </c>
      <c r="J19" s="18"/>
      <c r="K19" s="25" t="s">
        <v>71</v>
      </c>
      <c r="L19" s="25" t="s">
        <v>72</v>
      </c>
    </row>
    <row r="20" spans="1:13" ht="24" customHeight="1" x14ac:dyDescent="0.25">
      <c r="A20" s="10" t="s">
        <v>33</v>
      </c>
      <c r="B20" s="127" t="s">
        <v>34</v>
      </c>
      <c r="C20" s="128"/>
      <c r="D20" s="8" t="s">
        <v>16</v>
      </c>
      <c r="E20" s="38">
        <f t="shared" ref="E20:E23" si="0">I20</f>
        <v>27919</v>
      </c>
      <c r="F20" s="28"/>
      <c r="G20" s="28"/>
      <c r="H20" s="31"/>
      <c r="I20" s="27">
        <v>27919</v>
      </c>
      <c r="J20" s="18" t="s">
        <v>73</v>
      </c>
      <c r="K20" s="26">
        <v>27919</v>
      </c>
      <c r="L20" s="26"/>
      <c r="M20" s="1" t="s">
        <v>74</v>
      </c>
    </row>
    <row r="21" spans="1:13" ht="24" customHeight="1" x14ac:dyDescent="0.25">
      <c r="A21" s="10" t="s">
        <v>35</v>
      </c>
      <c r="B21" s="129" t="s">
        <v>36</v>
      </c>
      <c r="C21" s="129"/>
      <c r="D21" s="8" t="s">
        <v>16</v>
      </c>
      <c r="E21" s="38">
        <f t="shared" si="0"/>
        <v>425</v>
      </c>
      <c r="F21" s="28"/>
      <c r="G21" s="28"/>
      <c r="H21" s="31"/>
      <c r="I21" s="27">
        <v>425</v>
      </c>
      <c r="J21" s="18" t="s">
        <v>75</v>
      </c>
      <c r="K21" s="26">
        <v>425</v>
      </c>
      <c r="L21" s="26"/>
      <c r="M21" s="1" t="s">
        <v>76</v>
      </c>
    </row>
    <row r="22" spans="1:13" ht="24" customHeight="1" x14ac:dyDescent="0.25">
      <c r="A22" s="10" t="s">
        <v>37</v>
      </c>
      <c r="B22" s="129" t="s">
        <v>38</v>
      </c>
      <c r="C22" s="129"/>
      <c r="D22" s="8" t="s">
        <v>16</v>
      </c>
      <c r="E22" s="38">
        <f t="shared" si="0"/>
        <v>0</v>
      </c>
      <c r="F22" s="28"/>
      <c r="G22" s="28"/>
      <c r="H22" s="31"/>
      <c r="I22" s="28">
        <f t="shared" ref="I22" si="1">K22+L22</f>
        <v>0</v>
      </c>
      <c r="J22" s="18" t="s">
        <v>60</v>
      </c>
      <c r="K22" s="26"/>
      <c r="L22" s="26"/>
      <c r="M22" s="1" t="s">
        <v>77</v>
      </c>
    </row>
    <row r="23" spans="1:13" ht="24" customHeight="1" x14ac:dyDescent="0.25">
      <c r="A23" s="10" t="s">
        <v>39</v>
      </c>
      <c r="B23" s="129" t="s">
        <v>40</v>
      </c>
      <c r="C23" s="129"/>
      <c r="D23" s="8" t="s">
        <v>16</v>
      </c>
      <c r="E23" s="38">
        <f t="shared" si="0"/>
        <v>17423</v>
      </c>
      <c r="F23" s="28"/>
      <c r="G23" s="28"/>
      <c r="H23" s="31"/>
      <c r="I23" s="28">
        <v>17423</v>
      </c>
      <c r="J23" s="18" t="s">
        <v>78</v>
      </c>
      <c r="K23" s="26"/>
      <c r="L23" s="26">
        <v>17423</v>
      </c>
      <c r="M23" s="1" t="s">
        <v>79</v>
      </c>
    </row>
    <row r="24" spans="1:13" ht="24" customHeight="1" x14ac:dyDescent="0.25">
      <c r="A24" s="10" t="s">
        <v>41</v>
      </c>
      <c r="B24" s="129" t="s">
        <v>42</v>
      </c>
      <c r="C24" s="129"/>
      <c r="D24" s="8" t="s">
        <v>16</v>
      </c>
      <c r="E24" s="27"/>
      <c r="F24" s="28"/>
      <c r="G24" s="28"/>
      <c r="H24" s="28"/>
      <c r="I24" s="28"/>
      <c r="K24" s="18"/>
    </row>
    <row r="25" spans="1:13" ht="24" customHeight="1" x14ac:dyDescent="0.25">
      <c r="A25" s="10" t="s">
        <v>43</v>
      </c>
      <c r="B25" s="120" t="s">
        <v>44</v>
      </c>
      <c r="C25" s="120"/>
      <c r="D25" s="8" t="s">
        <v>16</v>
      </c>
      <c r="E25" s="27"/>
      <c r="F25" s="28"/>
      <c r="G25" s="28"/>
      <c r="H25" s="30"/>
      <c r="I25" s="28"/>
      <c r="K25" s="18"/>
      <c r="L25" s="18"/>
    </row>
    <row r="26" spans="1:13" ht="24" customHeight="1" x14ac:dyDescent="0.25">
      <c r="A26" s="11" t="s">
        <v>45</v>
      </c>
      <c r="B26" s="120" t="s">
        <v>46</v>
      </c>
      <c r="C26" s="120"/>
      <c r="D26" s="8" t="s">
        <v>16</v>
      </c>
      <c r="E26" s="27"/>
      <c r="F26" s="33"/>
      <c r="G26" s="28"/>
      <c r="H26" s="30"/>
      <c r="I26" s="28"/>
      <c r="K26" s="18"/>
    </row>
    <row r="27" spans="1:13" ht="24" customHeight="1" thickBot="1" x14ac:dyDescent="0.3">
      <c r="A27" s="12" t="s">
        <v>47</v>
      </c>
      <c r="B27" s="120" t="s">
        <v>48</v>
      </c>
      <c r="C27" s="120"/>
      <c r="D27" s="8" t="s">
        <v>16</v>
      </c>
      <c r="E27" s="27"/>
      <c r="F27" s="33"/>
      <c r="G27" s="28"/>
      <c r="H27" s="30"/>
      <c r="I27" s="28"/>
    </row>
    <row r="28" spans="1:13" ht="24" customHeight="1" x14ac:dyDescent="0.25">
      <c r="A28" s="13" t="s">
        <v>49</v>
      </c>
      <c r="B28" s="120" t="s">
        <v>50</v>
      </c>
      <c r="C28" s="120"/>
      <c r="D28" s="8" t="s">
        <v>16</v>
      </c>
      <c r="E28" s="27"/>
      <c r="F28" s="33"/>
      <c r="G28" s="28"/>
      <c r="H28" s="30"/>
      <c r="I28" s="28"/>
    </row>
    <row r="29" spans="1:13" ht="24" customHeight="1" x14ac:dyDescent="0.25">
      <c r="A29" s="10" t="s">
        <v>51</v>
      </c>
      <c r="B29" s="120" t="s">
        <v>25</v>
      </c>
      <c r="C29" s="120"/>
      <c r="D29" s="8" t="s">
        <v>16</v>
      </c>
      <c r="E29" s="27"/>
      <c r="F29" s="33"/>
      <c r="G29" s="28"/>
      <c r="H29" s="30"/>
      <c r="I29" s="28"/>
    </row>
    <row r="30" spans="1:13" x14ac:dyDescent="0.25">
      <c r="A30" s="10" t="s">
        <v>52</v>
      </c>
      <c r="B30" s="120"/>
      <c r="C30" s="120"/>
      <c r="D30" s="8" t="s">
        <v>16</v>
      </c>
      <c r="E30" s="27"/>
      <c r="F30" s="33"/>
      <c r="G30" s="28"/>
      <c r="H30" s="30"/>
      <c r="I30" s="28"/>
    </row>
    <row r="31" spans="1:13" x14ac:dyDescent="0.25">
      <c r="A31" s="10"/>
      <c r="B31" s="96" t="s">
        <v>53</v>
      </c>
      <c r="C31" s="96"/>
      <c r="D31" s="8" t="s">
        <v>16</v>
      </c>
      <c r="E31" s="27"/>
      <c r="F31" s="33"/>
      <c r="G31" s="28"/>
      <c r="H31" s="30"/>
      <c r="I31" s="28"/>
    </row>
    <row r="32" spans="1:13" x14ac:dyDescent="0.25">
      <c r="A32" s="10"/>
      <c r="B32" s="96" t="s">
        <v>54</v>
      </c>
      <c r="C32" s="96"/>
      <c r="D32" s="8" t="s">
        <v>16</v>
      </c>
      <c r="E32" s="27"/>
      <c r="F32" s="33"/>
      <c r="G32" s="28"/>
      <c r="H32" s="30"/>
      <c r="I32" s="28"/>
    </row>
    <row r="33" spans="1:11" x14ac:dyDescent="0.25">
      <c r="A33" s="10" t="s">
        <v>55</v>
      </c>
      <c r="B33" s="120" t="s">
        <v>56</v>
      </c>
      <c r="C33" s="120"/>
      <c r="D33" s="8" t="s">
        <v>16</v>
      </c>
      <c r="E33" s="115"/>
      <c r="F33" s="115"/>
      <c r="G33" s="115"/>
      <c r="H33" s="115"/>
      <c r="I33" s="115"/>
      <c r="J33" s="18"/>
    </row>
    <row r="34" spans="1:11" x14ac:dyDescent="0.25">
      <c r="A34" s="37">
        <v>4</v>
      </c>
      <c r="B34" s="124" t="s">
        <v>109</v>
      </c>
      <c r="C34" s="97" t="s">
        <v>57</v>
      </c>
      <c r="D34" s="8" t="s">
        <v>16</v>
      </c>
      <c r="E34" s="115">
        <f>E10-E14-E28</f>
        <v>2335</v>
      </c>
      <c r="F34" s="115"/>
      <c r="G34" s="115"/>
      <c r="H34" s="115"/>
      <c r="I34" s="115"/>
      <c r="K34" s="18"/>
    </row>
    <row r="35" spans="1:11" x14ac:dyDescent="0.25">
      <c r="A35" s="37">
        <v>5</v>
      </c>
      <c r="B35" s="124"/>
      <c r="C35" s="97" t="s">
        <v>58</v>
      </c>
      <c r="D35" s="8" t="s">
        <v>59</v>
      </c>
      <c r="E35" s="116">
        <f>E34/E10</f>
        <v>4.8503354728817435E-2</v>
      </c>
      <c r="F35" s="116"/>
      <c r="G35" s="116"/>
      <c r="H35" s="116"/>
      <c r="I35" s="116"/>
    </row>
    <row r="36" spans="1:11" x14ac:dyDescent="0.25">
      <c r="A36" s="37">
        <v>6</v>
      </c>
      <c r="B36" s="125" t="s">
        <v>110</v>
      </c>
      <c r="C36" s="126"/>
      <c r="D36" s="8" t="s">
        <v>16</v>
      </c>
      <c r="E36" s="121">
        <v>-15234</v>
      </c>
      <c r="F36" s="122"/>
      <c r="G36" s="122"/>
      <c r="H36" s="122"/>
      <c r="I36" s="123"/>
    </row>
    <row r="37" spans="1:11" x14ac:dyDescent="0.25">
      <c r="A37" s="37">
        <v>7</v>
      </c>
      <c r="B37" s="117" t="s">
        <v>109</v>
      </c>
      <c r="C37" s="97" t="s">
        <v>86</v>
      </c>
      <c r="D37" s="8" t="s">
        <v>16</v>
      </c>
      <c r="E37" s="115">
        <f>E34+E36</f>
        <v>-12899</v>
      </c>
      <c r="F37" s="115"/>
      <c r="G37" s="115"/>
      <c r="H37" s="115"/>
      <c r="I37" s="115"/>
    </row>
    <row r="38" spans="1:11" x14ac:dyDescent="0.25">
      <c r="A38" s="37">
        <v>8</v>
      </c>
      <c r="B38" s="118"/>
      <c r="C38" s="97" t="s">
        <v>60</v>
      </c>
      <c r="D38" s="8" t="s">
        <v>59</v>
      </c>
      <c r="E38" s="116"/>
      <c r="F38" s="116"/>
      <c r="G38" s="116"/>
      <c r="H38" s="116"/>
      <c r="I38" s="116"/>
    </row>
    <row r="39" spans="1:11" x14ac:dyDescent="0.25">
      <c r="A39" s="119" t="s">
        <v>111</v>
      </c>
      <c r="B39" s="119"/>
      <c r="C39" s="119"/>
      <c r="D39" s="119"/>
      <c r="E39" s="119"/>
      <c r="F39" s="119"/>
      <c r="G39" s="119"/>
      <c r="H39" s="119"/>
      <c r="I39" s="119"/>
    </row>
    <row r="40" spans="1:11" x14ac:dyDescent="0.25">
      <c r="A40" s="41"/>
      <c r="B40" s="42"/>
      <c r="C40" s="42"/>
      <c r="D40" s="14"/>
      <c r="E40" s="43"/>
      <c r="F40" s="15"/>
      <c r="G40" s="15"/>
      <c r="H40" s="15"/>
      <c r="I40" s="15"/>
    </row>
    <row r="41" spans="1:11" x14ac:dyDescent="0.25">
      <c r="A41" s="114" t="s">
        <v>61</v>
      </c>
      <c r="B41" s="114"/>
      <c r="C41" s="114" t="s">
        <v>102</v>
      </c>
      <c r="D41" s="114"/>
      <c r="E41" s="114"/>
      <c r="F41" s="114" t="s">
        <v>63</v>
      </c>
      <c r="G41" s="114"/>
      <c r="H41" s="114"/>
      <c r="I41" s="114"/>
    </row>
    <row r="42" spans="1:11" x14ac:dyDescent="0.25">
      <c r="A42" s="16" t="s">
        <v>64</v>
      </c>
      <c r="B42" s="98"/>
      <c r="C42" s="99"/>
      <c r="D42" s="99"/>
      <c r="E42" s="99"/>
      <c r="F42" s="114" t="s">
        <v>66</v>
      </c>
      <c r="G42" s="114"/>
      <c r="H42" s="114"/>
      <c r="I42" s="114"/>
    </row>
    <row r="43" spans="1:11" x14ac:dyDescent="0.25">
      <c r="A43" s="16"/>
      <c r="B43" s="16"/>
      <c r="C43" s="16"/>
      <c r="D43" s="16"/>
      <c r="E43" s="16"/>
      <c r="G43" s="16"/>
      <c r="H43" s="16"/>
      <c r="I43" s="16"/>
    </row>
    <row r="44" spans="1:11" x14ac:dyDescent="0.25">
      <c r="A44" s="114" t="s">
        <v>67</v>
      </c>
      <c r="B44" s="114"/>
      <c r="C44" s="114" t="s">
        <v>68</v>
      </c>
      <c r="D44" s="114"/>
      <c r="E44" s="114"/>
      <c r="F44" s="114" t="s">
        <v>69</v>
      </c>
      <c r="G44" s="114"/>
      <c r="H44" s="114"/>
      <c r="I44" s="114"/>
    </row>
    <row r="45" spans="1:11" x14ac:dyDescent="0.25">
      <c r="A45" s="16" t="s">
        <v>70</v>
      </c>
      <c r="B45" s="16"/>
      <c r="D45" s="16" t="s">
        <v>70</v>
      </c>
      <c r="E45" s="16"/>
      <c r="G45" s="16" t="s">
        <v>70</v>
      </c>
      <c r="H45" s="16"/>
      <c r="I45" s="16"/>
    </row>
    <row r="46" spans="1:11" x14ac:dyDescent="0.25">
      <c r="A46" s="112" t="s">
        <v>80</v>
      </c>
      <c r="B46" s="112"/>
      <c r="C46" s="112"/>
      <c r="G46" s="113"/>
      <c r="H46" s="113"/>
      <c r="I46" s="113"/>
    </row>
  </sheetData>
  <mergeCells count="46">
    <mergeCell ref="A46:C46"/>
    <mergeCell ref="G46:I46"/>
    <mergeCell ref="A41:B41"/>
    <mergeCell ref="C41:E41"/>
    <mergeCell ref="F41:I41"/>
    <mergeCell ref="F42:I42"/>
    <mergeCell ref="A44:B44"/>
    <mergeCell ref="C44:E44"/>
    <mergeCell ref="F44:I44"/>
    <mergeCell ref="A39:I39"/>
    <mergeCell ref="B29:C29"/>
    <mergeCell ref="B30:C30"/>
    <mergeCell ref="B33:C33"/>
    <mergeCell ref="E33:I33"/>
    <mergeCell ref="B34:B35"/>
    <mergeCell ref="E34:I34"/>
    <mergeCell ref="E35:I35"/>
    <mergeCell ref="B36:C36"/>
    <mergeCell ref="E36:I36"/>
    <mergeCell ref="B37:B38"/>
    <mergeCell ref="E37:I37"/>
    <mergeCell ref="E38:I38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16:C16"/>
    <mergeCell ref="H1:I1"/>
    <mergeCell ref="A5:I5"/>
    <mergeCell ref="A6:I6"/>
    <mergeCell ref="D7:E7"/>
    <mergeCell ref="B9:C9"/>
    <mergeCell ref="B10:C10"/>
    <mergeCell ref="B11:C11"/>
    <mergeCell ref="B12:C12"/>
    <mergeCell ref="B13:C13"/>
    <mergeCell ref="B14:C14"/>
    <mergeCell ref="B15:C1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J1" sqref="J1:AH1048576"/>
    </sheetView>
  </sheetViews>
  <sheetFormatPr defaultColWidth="9.109375" defaultRowHeight="13.8" x14ac:dyDescent="0.25"/>
  <cols>
    <col min="1" max="1" width="6.5546875" style="1" customWidth="1"/>
    <col min="2" max="2" width="28.44140625" style="1" customWidth="1"/>
    <col min="3" max="3" width="19.44140625" style="1" customWidth="1"/>
    <col min="4" max="4" width="8" style="1" customWidth="1"/>
    <col min="5" max="5" width="12.109375" style="1" customWidth="1"/>
    <col min="6" max="6" width="8.6640625" style="1" customWidth="1"/>
    <col min="7" max="7" width="7.88671875" style="1" customWidth="1"/>
    <col min="8" max="8" width="9.88671875" style="1" customWidth="1"/>
    <col min="9" max="9" width="12.5546875" style="1" customWidth="1"/>
    <col min="10" max="10" width="37.33203125" style="1" hidden="1" customWidth="1"/>
    <col min="11" max="11" width="11.6640625" style="1" hidden="1" customWidth="1"/>
    <col min="12" max="12" width="12.88671875" style="1" hidden="1" customWidth="1"/>
    <col min="13" max="14" width="0" style="1" hidden="1" customWidth="1"/>
    <col min="15" max="15" width="10.33203125" style="1" hidden="1" customWidth="1"/>
    <col min="16" max="34" width="0" style="1" hidden="1" customWidth="1"/>
    <col min="35" max="16384" width="9.109375" style="1"/>
  </cols>
  <sheetData>
    <row r="1" spans="1:15" x14ac:dyDescent="0.25">
      <c r="F1" s="2"/>
      <c r="G1" s="2"/>
      <c r="H1" s="130" t="s">
        <v>0</v>
      </c>
      <c r="I1" s="130"/>
    </row>
    <row r="2" spans="1:15" x14ac:dyDescent="0.25">
      <c r="F2" s="3"/>
      <c r="G2" s="3"/>
      <c r="H2" s="104"/>
      <c r="I2" s="104" t="s">
        <v>1</v>
      </c>
    </row>
    <row r="3" spans="1:15" x14ac:dyDescent="0.25">
      <c r="F3" s="3"/>
      <c r="G3" s="3"/>
      <c r="H3" s="104"/>
      <c r="I3" s="104" t="s">
        <v>2</v>
      </c>
    </row>
    <row r="4" spans="1:15" x14ac:dyDescent="0.25">
      <c r="F4" s="4"/>
      <c r="G4" s="4"/>
      <c r="H4" s="104"/>
      <c r="I4" s="104" t="s">
        <v>3</v>
      </c>
    </row>
    <row r="5" spans="1:15" ht="15.6" x14ac:dyDescent="0.3">
      <c r="A5" s="131" t="s">
        <v>4</v>
      </c>
      <c r="B5" s="131"/>
      <c r="C5" s="131"/>
      <c r="D5" s="131"/>
      <c r="E5" s="131"/>
      <c r="F5" s="131"/>
      <c r="G5" s="131"/>
      <c r="H5" s="131"/>
      <c r="I5" s="131"/>
    </row>
    <row r="6" spans="1:15" ht="15.6" x14ac:dyDescent="0.3">
      <c r="A6" s="131" t="s">
        <v>5</v>
      </c>
      <c r="B6" s="131"/>
      <c r="C6" s="131"/>
      <c r="D6" s="131"/>
      <c r="E6" s="131"/>
      <c r="F6" s="131"/>
      <c r="G6" s="131"/>
      <c r="H6" s="131"/>
      <c r="I6" s="131"/>
    </row>
    <row r="7" spans="1:15" ht="15.6" x14ac:dyDescent="0.3">
      <c r="A7" s="5"/>
      <c r="B7" s="6"/>
      <c r="C7" s="105" t="s">
        <v>6</v>
      </c>
      <c r="D7" s="132">
        <v>44136.042025462964</v>
      </c>
      <c r="E7" s="132"/>
      <c r="F7" s="5" t="s">
        <v>7</v>
      </c>
      <c r="G7" s="6"/>
      <c r="H7" s="6"/>
      <c r="I7" s="6"/>
    </row>
    <row r="9" spans="1:15" ht="27.6" x14ac:dyDescent="0.25">
      <c r="A9" s="34" t="s">
        <v>8</v>
      </c>
      <c r="B9" s="133" t="s">
        <v>9</v>
      </c>
      <c r="C9" s="134"/>
      <c r="D9" s="34"/>
      <c r="E9" s="7" t="s">
        <v>10</v>
      </c>
      <c r="F9" s="7" t="s">
        <v>11</v>
      </c>
      <c r="G9" s="7" t="s">
        <v>12</v>
      </c>
      <c r="H9" s="7" t="s">
        <v>13</v>
      </c>
      <c r="I9" s="7" t="s">
        <v>14</v>
      </c>
    </row>
    <row r="10" spans="1:15" ht="30.75" customHeight="1" x14ac:dyDescent="0.25">
      <c r="A10" s="37">
        <v>1</v>
      </c>
      <c r="B10" s="125" t="s">
        <v>15</v>
      </c>
      <c r="C10" s="126"/>
      <c r="D10" s="8" t="s">
        <v>16</v>
      </c>
      <c r="E10" s="27">
        <v>53727</v>
      </c>
      <c r="F10" s="27">
        <f>F11</f>
        <v>0</v>
      </c>
      <c r="G10" s="28"/>
      <c r="H10" s="27">
        <v>53727</v>
      </c>
      <c r="I10" s="28"/>
      <c r="K10" s="18"/>
    </row>
    <row r="11" spans="1:15" ht="25.5" customHeight="1" x14ac:dyDescent="0.25">
      <c r="A11" s="9" t="s">
        <v>17</v>
      </c>
      <c r="B11" s="127" t="s">
        <v>18</v>
      </c>
      <c r="C11" s="128"/>
      <c r="D11" s="8" t="s">
        <v>16</v>
      </c>
      <c r="E11" s="27">
        <v>53727</v>
      </c>
      <c r="F11" s="28">
        <v>0</v>
      </c>
      <c r="G11" s="28"/>
      <c r="H11" s="27">
        <v>53727</v>
      </c>
      <c r="I11" s="28"/>
      <c r="K11" s="17"/>
    </row>
    <row r="12" spans="1:15" ht="27" customHeight="1" x14ac:dyDescent="0.25">
      <c r="A12" s="8" t="s">
        <v>19</v>
      </c>
      <c r="B12" s="127" t="s">
        <v>20</v>
      </c>
      <c r="C12" s="128"/>
      <c r="D12" s="8" t="s">
        <v>16</v>
      </c>
      <c r="E12" s="27"/>
      <c r="F12" s="28"/>
      <c r="G12" s="28"/>
      <c r="H12" s="28"/>
      <c r="I12" s="28"/>
    </row>
    <row r="13" spans="1:15" ht="27" customHeight="1" x14ac:dyDescent="0.25">
      <c r="A13" s="8" t="s">
        <v>21</v>
      </c>
      <c r="B13" s="127" t="s">
        <v>22</v>
      </c>
      <c r="C13" s="128"/>
      <c r="D13" s="8" t="s">
        <v>16</v>
      </c>
      <c r="E13" s="27"/>
      <c r="F13" s="28"/>
      <c r="G13" s="28"/>
      <c r="H13" s="28"/>
      <c r="I13" s="28"/>
    </row>
    <row r="14" spans="1:15" ht="29.25" customHeight="1" x14ac:dyDescent="0.3">
      <c r="A14" s="37">
        <v>2</v>
      </c>
      <c r="B14" s="125" t="s">
        <v>23</v>
      </c>
      <c r="C14" s="126"/>
      <c r="D14" s="8" t="s">
        <v>16</v>
      </c>
      <c r="E14" s="27">
        <v>48178</v>
      </c>
      <c r="F14" s="27">
        <f>F15+F17+F19+F24</f>
        <v>0</v>
      </c>
      <c r="G14" s="27">
        <f>G15+G17+G19+G24</f>
        <v>0</v>
      </c>
      <c r="H14" s="27">
        <f>H15+H17+H19+H24</f>
        <v>0</v>
      </c>
      <c r="I14" s="27">
        <v>48178</v>
      </c>
      <c r="J14" s="18"/>
      <c r="K14" s="18"/>
      <c r="L14" s="19"/>
      <c r="M14" s="20"/>
      <c r="O14" s="21"/>
    </row>
    <row r="15" spans="1:15" ht="42.75" customHeight="1" x14ac:dyDescent="0.25">
      <c r="A15" s="8" t="s">
        <v>24</v>
      </c>
      <c r="B15" s="127" t="s">
        <v>25</v>
      </c>
      <c r="C15" s="128"/>
      <c r="D15" s="8" t="s">
        <v>16</v>
      </c>
      <c r="E15" s="38">
        <v>48178</v>
      </c>
      <c r="F15" s="28">
        <f>F16</f>
        <v>0</v>
      </c>
      <c r="G15" s="28"/>
      <c r="H15" s="29"/>
      <c r="I15" s="30">
        <v>48178</v>
      </c>
      <c r="J15" s="22"/>
      <c r="K15" s="21">
        <v>39</v>
      </c>
      <c r="L15" s="23"/>
      <c r="M15" s="20"/>
    </row>
    <row r="16" spans="1:15" ht="24.75" customHeight="1" x14ac:dyDescent="0.3">
      <c r="A16" s="8" t="s">
        <v>26</v>
      </c>
      <c r="B16" s="127" t="s">
        <v>27</v>
      </c>
      <c r="C16" s="128"/>
      <c r="D16" s="8" t="s">
        <v>16</v>
      </c>
      <c r="E16" s="38">
        <f>F16+I16</f>
        <v>0</v>
      </c>
      <c r="F16" s="28">
        <v>0</v>
      </c>
      <c r="G16" s="28"/>
      <c r="H16" s="30"/>
      <c r="I16" s="28"/>
      <c r="K16" s="20"/>
      <c r="L16" s="24"/>
      <c r="M16" s="20"/>
    </row>
    <row r="17" spans="1:13" ht="4.5" hidden="1" customHeight="1" x14ac:dyDescent="0.25">
      <c r="A17" s="8"/>
      <c r="B17" s="127"/>
      <c r="C17" s="128"/>
      <c r="D17" s="8"/>
      <c r="E17" s="38"/>
      <c r="F17" s="28"/>
      <c r="G17" s="28"/>
      <c r="H17" s="31"/>
      <c r="I17" s="32"/>
    </row>
    <row r="18" spans="1:13" ht="17.25" customHeight="1" x14ac:dyDescent="0.25">
      <c r="A18" s="10" t="s">
        <v>28</v>
      </c>
      <c r="B18" s="127" t="s">
        <v>29</v>
      </c>
      <c r="C18" s="128"/>
      <c r="D18" s="8" t="s">
        <v>30</v>
      </c>
      <c r="E18" s="38">
        <v>0</v>
      </c>
      <c r="F18" s="28"/>
      <c r="G18" s="28"/>
      <c r="H18" s="31"/>
      <c r="I18" s="28"/>
    </row>
    <row r="19" spans="1:13" ht="24" customHeight="1" x14ac:dyDescent="0.25">
      <c r="A19" s="10" t="s">
        <v>31</v>
      </c>
      <c r="B19" s="127" t="s">
        <v>32</v>
      </c>
      <c r="C19" s="128"/>
      <c r="D19" s="8" t="s">
        <v>16</v>
      </c>
      <c r="E19" s="38">
        <v>48140</v>
      </c>
      <c r="F19" s="28"/>
      <c r="G19" s="28"/>
      <c r="H19" s="31"/>
      <c r="I19" s="27">
        <v>48140</v>
      </c>
      <c r="J19" s="18"/>
      <c r="K19" s="25" t="s">
        <v>71</v>
      </c>
      <c r="L19" s="25" t="s">
        <v>72</v>
      </c>
    </row>
    <row r="20" spans="1:13" ht="24" customHeight="1" x14ac:dyDescent="0.25">
      <c r="A20" s="10" t="s">
        <v>33</v>
      </c>
      <c r="B20" s="127" t="s">
        <v>34</v>
      </c>
      <c r="C20" s="128"/>
      <c r="D20" s="8" t="s">
        <v>16</v>
      </c>
      <c r="E20" s="38">
        <f>I20</f>
        <v>25311</v>
      </c>
      <c r="F20" s="28"/>
      <c r="G20" s="28"/>
      <c r="H20" s="31"/>
      <c r="I20" s="27">
        <v>25311</v>
      </c>
      <c r="J20" s="18" t="s">
        <v>73</v>
      </c>
      <c r="K20" s="26">
        <v>25311</v>
      </c>
      <c r="L20" s="26"/>
      <c r="M20" s="1" t="s">
        <v>74</v>
      </c>
    </row>
    <row r="21" spans="1:13" ht="72" customHeight="1" x14ac:dyDescent="0.25">
      <c r="A21" s="10" t="s">
        <v>35</v>
      </c>
      <c r="B21" s="129" t="s">
        <v>36</v>
      </c>
      <c r="C21" s="129"/>
      <c r="D21" s="8" t="s">
        <v>16</v>
      </c>
      <c r="E21" s="38">
        <f t="shared" ref="E21:E22" si="0">I21</f>
        <v>814</v>
      </c>
      <c r="F21" s="28"/>
      <c r="G21" s="28"/>
      <c r="H21" s="31"/>
      <c r="I21" s="27">
        <v>814</v>
      </c>
      <c r="J21" s="18" t="s">
        <v>75</v>
      </c>
      <c r="K21" s="26">
        <v>814</v>
      </c>
      <c r="L21" s="26"/>
      <c r="M21" s="1" t="s">
        <v>76</v>
      </c>
    </row>
    <row r="22" spans="1:13" ht="24" customHeight="1" x14ac:dyDescent="0.25">
      <c r="A22" s="10" t="s">
        <v>37</v>
      </c>
      <c r="B22" s="129" t="s">
        <v>38</v>
      </c>
      <c r="C22" s="129"/>
      <c r="D22" s="8" t="s">
        <v>16</v>
      </c>
      <c r="E22" s="38">
        <f t="shared" si="0"/>
        <v>0</v>
      </c>
      <c r="F22" s="28"/>
      <c r="G22" s="28"/>
      <c r="H22" s="31"/>
      <c r="I22" s="28">
        <f t="shared" ref="I22" si="1">K22+L22</f>
        <v>0</v>
      </c>
      <c r="J22" s="18" t="s">
        <v>60</v>
      </c>
      <c r="K22" s="26"/>
      <c r="L22" s="26"/>
      <c r="M22" s="1" t="s">
        <v>77</v>
      </c>
    </row>
    <row r="23" spans="1:13" ht="31.5" customHeight="1" x14ac:dyDescent="0.25">
      <c r="A23" s="10" t="s">
        <v>39</v>
      </c>
      <c r="B23" s="129" t="s">
        <v>40</v>
      </c>
      <c r="C23" s="129"/>
      <c r="D23" s="8" t="s">
        <v>16</v>
      </c>
      <c r="E23" s="38">
        <v>22015</v>
      </c>
      <c r="F23" s="28"/>
      <c r="G23" s="28"/>
      <c r="H23" s="31"/>
      <c r="I23" s="28">
        <v>22015</v>
      </c>
      <c r="J23" s="18" t="s">
        <v>78</v>
      </c>
      <c r="K23" s="26"/>
      <c r="L23" s="26">
        <v>22015</v>
      </c>
      <c r="M23" s="1" t="s">
        <v>79</v>
      </c>
    </row>
    <row r="24" spans="1:13" ht="44.25" customHeight="1" x14ac:dyDescent="0.25">
      <c r="A24" s="10" t="s">
        <v>41</v>
      </c>
      <c r="B24" s="129" t="s">
        <v>42</v>
      </c>
      <c r="C24" s="129"/>
      <c r="D24" s="8" t="s">
        <v>16</v>
      </c>
      <c r="E24" s="27"/>
      <c r="F24" s="28"/>
      <c r="G24" s="28"/>
      <c r="H24" s="28"/>
      <c r="I24" s="28"/>
      <c r="K24" s="18"/>
    </row>
    <row r="25" spans="1:13" ht="45.75" customHeight="1" x14ac:dyDescent="0.25">
      <c r="A25" s="10" t="s">
        <v>43</v>
      </c>
      <c r="B25" s="120" t="s">
        <v>44</v>
      </c>
      <c r="C25" s="120"/>
      <c r="D25" s="8" t="s">
        <v>16</v>
      </c>
      <c r="E25" s="27"/>
      <c r="F25" s="28"/>
      <c r="G25" s="28"/>
      <c r="H25" s="30"/>
      <c r="I25" s="28"/>
      <c r="K25" s="18"/>
      <c r="L25" s="18"/>
    </row>
    <row r="26" spans="1:13" ht="42.75" customHeight="1" x14ac:dyDescent="0.25">
      <c r="A26" s="11" t="s">
        <v>45</v>
      </c>
      <c r="B26" s="120" t="s">
        <v>46</v>
      </c>
      <c r="C26" s="120"/>
      <c r="D26" s="8" t="s">
        <v>16</v>
      </c>
      <c r="E26" s="27"/>
      <c r="F26" s="33"/>
      <c r="G26" s="28"/>
      <c r="H26" s="30"/>
      <c r="I26" s="28"/>
      <c r="K26" s="18"/>
    </row>
    <row r="27" spans="1:13" ht="42" customHeight="1" thickBot="1" x14ac:dyDescent="0.3">
      <c r="A27" s="12" t="s">
        <v>47</v>
      </c>
      <c r="B27" s="120" t="s">
        <v>48</v>
      </c>
      <c r="C27" s="120"/>
      <c r="D27" s="8" t="s">
        <v>16</v>
      </c>
      <c r="E27" s="27"/>
      <c r="F27" s="33"/>
      <c r="G27" s="28"/>
      <c r="H27" s="30"/>
      <c r="I27" s="28"/>
    </row>
    <row r="28" spans="1:13" ht="32.25" customHeight="1" x14ac:dyDescent="0.25">
      <c r="A28" s="13" t="s">
        <v>49</v>
      </c>
      <c r="B28" s="120" t="s">
        <v>50</v>
      </c>
      <c r="C28" s="120"/>
      <c r="D28" s="8" t="s">
        <v>16</v>
      </c>
      <c r="E28" s="27"/>
      <c r="F28" s="33"/>
      <c r="G28" s="28"/>
      <c r="H28" s="30"/>
      <c r="I28" s="28"/>
    </row>
    <row r="29" spans="1:13" ht="42.75" customHeight="1" x14ac:dyDescent="0.25">
      <c r="A29" s="10" t="s">
        <v>51</v>
      </c>
      <c r="B29" s="120" t="s">
        <v>25</v>
      </c>
      <c r="C29" s="120"/>
      <c r="D29" s="8" t="s">
        <v>16</v>
      </c>
      <c r="E29" s="27"/>
      <c r="F29" s="33"/>
      <c r="G29" s="28"/>
      <c r="H29" s="30"/>
      <c r="I29" s="28"/>
    </row>
    <row r="30" spans="1:13" ht="12" customHeight="1" x14ac:dyDescent="0.25">
      <c r="A30" s="10" t="s">
        <v>52</v>
      </c>
      <c r="B30" s="120"/>
      <c r="C30" s="120"/>
      <c r="D30" s="8" t="s">
        <v>16</v>
      </c>
      <c r="E30" s="27"/>
      <c r="F30" s="33"/>
      <c r="G30" s="28"/>
      <c r="H30" s="30"/>
      <c r="I30" s="28"/>
    </row>
    <row r="31" spans="1:13" x14ac:dyDescent="0.25">
      <c r="A31" s="10"/>
      <c r="B31" s="102" t="s">
        <v>53</v>
      </c>
      <c r="C31" s="102"/>
      <c r="D31" s="8" t="s">
        <v>16</v>
      </c>
      <c r="E31" s="27"/>
      <c r="F31" s="33"/>
      <c r="G31" s="28"/>
      <c r="H31" s="30"/>
      <c r="I31" s="28"/>
    </row>
    <row r="32" spans="1:13" ht="22.5" customHeight="1" x14ac:dyDescent="0.25">
      <c r="A32" s="10"/>
      <c r="B32" s="102" t="s">
        <v>54</v>
      </c>
      <c r="C32" s="102"/>
      <c r="D32" s="8" t="s">
        <v>16</v>
      </c>
      <c r="E32" s="27"/>
      <c r="F32" s="33"/>
      <c r="G32" s="28"/>
      <c r="H32" s="30"/>
      <c r="I32" s="28"/>
    </row>
    <row r="33" spans="1:11" ht="24" customHeight="1" x14ac:dyDescent="0.25">
      <c r="A33" s="10" t="s">
        <v>55</v>
      </c>
      <c r="B33" s="120" t="s">
        <v>56</v>
      </c>
      <c r="C33" s="120"/>
      <c r="D33" s="8" t="s">
        <v>16</v>
      </c>
      <c r="E33" s="115"/>
      <c r="F33" s="115"/>
      <c r="G33" s="115"/>
      <c r="H33" s="115"/>
      <c r="I33" s="115"/>
      <c r="J33" s="18"/>
    </row>
    <row r="34" spans="1:11" ht="24" customHeight="1" x14ac:dyDescent="0.25">
      <c r="A34" s="37">
        <v>4</v>
      </c>
      <c r="B34" s="124" t="s">
        <v>112</v>
      </c>
      <c r="C34" s="103" t="s">
        <v>57</v>
      </c>
      <c r="D34" s="8" t="s">
        <v>16</v>
      </c>
      <c r="E34" s="115">
        <f>E10-E14-E28</f>
        <v>5549</v>
      </c>
      <c r="F34" s="115"/>
      <c r="G34" s="115"/>
      <c r="H34" s="115"/>
      <c r="I34" s="115"/>
      <c r="K34" s="18"/>
    </row>
    <row r="35" spans="1:11" ht="24" customHeight="1" x14ac:dyDescent="0.25">
      <c r="A35" s="37">
        <v>5</v>
      </c>
      <c r="B35" s="124"/>
      <c r="C35" s="103" t="s">
        <v>58</v>
      </c>
      <c r="D35" s="8" t="s">
        <v>59</v>
      </c>
      <c r="E35" s="116">
        <f>E34/E10</f>
        <v>0.10328140413572319</v>
      </c>
      <c r="F35" s="116"/>
      <c r="G35" s="116"/>
      <c r="H35" s="116"/>
      <c r="I35" s="116"/>
    </row>
    <row r="36" spans="1:11" ht="46.5" customHeight="1" x14ac:dyDescent="0.25">
      <c r="A36" s="37">
        <v>6</v>
      </c>
      <c r="B36" s="125" t="s">
        <v>113</v>
      </c>
      <c r="C36" s="126"/>
      <c r="D36" s="8" t="s">
        <v>16</v>
      </c>
      <c r="E36" s="121">
        <v>-12899</v>
      </c>
      <c r="F36" s="122"/>
      <c r="G36" s="122"/>
      <c r="H36" s="122"/>
      <c r="I36" s="123"/>
    </row>
    <row r="37" spans="1:11" ht="27" customHeight="1" x14ac:dyDescent="0.25">
      <c r="A37" s="37">
        <v>7</v>
      </c>
      <c r="B37" s="117" t="s">
        <v>109</v>
      </c>
      <c r="C37" s="103" t="s">
        <v>86</v>
      </c>
      <c r="D37" s="8" t="s">
        <v>16</v>
      </c>
      <c r="E37" s="115">
        <f>E34+E36</f>
        <v>-7350</v>
      </c>
      <c r="F37" s="115"/>
      <c r="G37" s="115"/>
      <c r="H37" s="115"/>
      <c r="I37" s="115"/>
    </row>
    <row r="38" spans="1:11" ht="27" customHeight="1" x14ac:dyDescent="0.25">
      <c r="A38" s="37">
        <v>8</v>
      </c>
      <c r="B38" s="118"/>
      <c r="C38" s="103" t="s">
        <v>60</v>
      </c>
      <c r="D38" s="8" t="s">
        <v>59</v>
      </c>
      <c r="E38" s="116"/>
      <c r="F38" s="116"/>
      <c r="G38" s="116"/>
      <c r="H38" s="116"/>
      <c r="I38" s="116"/>
    </row>
    <row r="39" spans="1:11" ht="24" customHeight="1" x14ac:dyDescent="0.25">
      <c r="A39" s="119" t="s">
        <v>114</v>
      </c>
      <c r="B39" s="119"/>
      <c r="C39" s="119"/>
      <c r="D39" s="119"/>
      <c r="E39" s="119"/>
      <c r="F39" s="119"/>
      <c r="G39" s="119"/>
      <c r="H39" s="119"/>
      <c r="I39" s="119"/>
    </row>
    <row r="40" spans="1:11" ht="15" customHeight="1" x14ac:dyDescent="0.25">
      <c r="A40" s="41"/>
      <c r="B40" s="42"/>
      <c r="C40" s="42"/>
      <c r="D40" s="14"/>
      <c r="E40" s="43"/>
      <c r="F40" s="15"/>
      <c r="G40" s="15"/>
      <c r="H40" s="15"/>
      <c r="I40" s="15"/>
    </row>
    <row r="41" spans="1:11" x14ac:dyDescent="0.25">
      <c r="A41" s="114" t="s">
        <v>61</v>
      </c>
      <c r="B41" s="114"/>
      <c r="C41" s="114" t="s">
        <v>102</v>
      </c>
      <c r="D41" s="114"/>
      <c r="E41" s="114"/>
      <c r="F41" s="114" t="s">
        <v>63</v>
      </c>
      <c r="G41" s="114"/>
      <c r="H41" s="114"/>
      <c r="I41" s="114"/>
    </row>
    <row r="42" spans="1:11" x14ac:dyDescent="0.25">
      <c r="A42" s="16" t="s">
        <v>64</v>
      </c>
      <c r="B42" s="100"/>
      <c r="C42" s="101"/>
      <c r="D42" s="101"/>
      <c r="E42" s="101"/>
      <c r="F42" s="114" t="s">
        <v>66</v>
      </c>
      <c r="G42" s="114"/>
      <c r="H42" s="114"/>
      <c r="I42" s="114"/>
    </row>
    <row r="43" spans="1:11" ht="25.5" customHeight="1" x14ac:dyDescent="0.25">
      <c r="A43" s="16"/>
      <c r="B43" s="16"/>
      <c r="C43" s="16"/>
      <c r="D43" s="16"/>
      <c r="E43" s="16"/>
      <c r="G43" s="16"/>
      <c r="H43" s="16"/>
      <c r="I43" s="16"/>
    </row>
    <row r="44" spans="1:11" x14ac:dyDescent="0.25">
      <c r="A44" s="114" t="s">
        <v>67</v>
      </c>
      <c r="B44" s="114"/>
      <c r="C44" s="114" t="s">
        <v>68</v>
      </c>
      <c r="D44" s="114"/>
      <c r="E44" s="114"/>
      <c r="F44" s="114" t="s">
        <v>69</v>
      </c>
      <c r="G44" s="114"/>
      <c r="H44" s="114"/>
      <c r="I44" s="114"/>
    </row>
    <row r="45" spans="1:11" x14ac:dyDescent="0.25">
      <c r="A45" s="16" t="s">
        <v>70</v>
      </c>
      <c r="B45" s="16"/>
      <c r="D45" s="16" t="s">
        <v>70</v>
      </c>
      <c r="E45" s="16"/>
      <c r="G45" s="16" t="s">
        <v>70</v>
      </c>
      <c r="H45" s="16"/>
      <c r="I45" s="16"/>
    </row>
    <row r="46" spans="1:11" x14ac:dyDescent="0.25">
      <c r="A46" s="112"/>
      <c r="B46" s="112"/>
      <c r="C46" s="112"/>
      <c r="G46" s="113"/>
      <c r="H46" s="113"/>
      <c r="I46" s="113"/>
    </row>
  </sheetData>
  <mergeCells count="46">
    <mergeCell ref="B16:C16"/>
    <mergeCell ref="H1:I1"/>
    <mergeCell ref="A5:I5"/>
    <mergeCell ref="A6:I6"/>
    <mergeCell ref="D7:E7"/>
    <mergeCell ref="B9:C9"/>
    <mergeCell ref="B10:C10"/>
    <mergeCell ref="B11:C11"/>
    <mergeCell ref="B12:C12"/>
    <mergeCell ref="B13:C13"/>
    <mergeCell ref="B14:C14"/>
    <mergeCell ref="B15:C15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A39:I39"/>
    <mergeCell ref="B29:C29"/>
    <mergeCell ref="B30:C30"/>
    <mergeCell ref="B33:C33"/>
    <mergeCell ref="E33:I33"/>
    <mergeCell ref="B34:B35"/>
    <mergeCell ref="E34:I34"/>
    <mergeCell ref="E35:I35"/>
    <mergeCell ref="B36:C36"/>
    <mergeCell ref="E36:I36"/>
    <mergeCell ref="B37:B38"/>
    <mergeCell ref="E37:I37"/>
    <mergeCell ref="E38:I38"/>
    <mergeCell ref="A46:C46"/>
    <mergeCell ref="G46:I46"/>
    <mergeCell ref="A41:B41"/>
    <mergeCell ref="C41:E41"/>
    <mergeCell ref="F41:I41"/>
    <mergeCell ref="F42:I42"/>
    <mergeCell ref="A44:B44"/>
    <mergeCell ref="C44:E44"/>
    <mergeCell ref="F44:I4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tabSelected="1" workbookViewId="0">
      <selection activeCell="I9" sqref="I9"/>
    </sheetView>
  </sheetViews>
  <sheetFormatPr defaultColWidth="9.109375" defaultRowHeight="13.8" x14ac:dyDescent="0.25"/>
  <cols>
    <col min="1" max="1" width="6.5546875" style="1" customWidth="1"/>
    <col min="2" max="2" width="28.44140625" style="1" customWidth="1"/>
    <col min="3" max="3" width="19.44140625" style="1" customWidth="1"/>
    <col min="4" max="4" width="8" style="1" customWidth="1"/>
    <col min="5" max="5" width="12.109375" style="1" customWidth="1"/>
    <col min="6" max="6" width="8.6640625" style="1" customWidth="1"/>
    <col min="7" max="7" width="7.88671875" style="1" customWidth="1"/>
    <col min="8" max="8" width="9.88671875" style="1" customWidth="1"/>
    <col min="9" max="9" width="12.5546875" style="1" customWidth="1"/>
    <col min="10" max="10" width="37.33203125" style="1" hidden="1" customWidth="1"/>
    <col min="11" max="11" width="11.6640625" style="1" hidden="1" customWidth="1"/>
    <col min="12" max="12" width="12.88671875" style="1" hidden="1" customWidth="1"/>
    <col min="13" max="14" width="0" style="1" hidden="1" customWidth="1"/>
    <col min="15" max="15" width="10.33203125" style="1" hidden="1" customWidth="1"/>
    <col min="16" max="41" width="0" style="1" hidden="1" customWidth="1"/>
    <col min="42" max="16384" width="9.109375" style="1"/>
  </cols>
  <sheetData>
    <row r="1" spans="1:15" x14ac:dyDescent="0.25">
      <c r="F1" s="2"/>
      <c r="G1" s="2"/>
      <c r="H1" s="130" t="s">
        <v>0</v>
      </c>
      <c r="I1" s="130"/>
    </row>
    <row r="2" spans="1:15" x14ac:dyDescent="0.25">
      <c r="F2" s="3"/>
      <c r="G2" s="3"/>
      <c r="H2" s="106"/>
      <c r="I2" s="106" t="s">
        <v>1</v>
      </c>
    </row>
    <row r="3" spans="1:15" x14ac:dyDescent="0.25">
      <c r="F3" s="3"/>
      <c r="G3" s="3"/>
      <c r="H3" s="106"/>
      <c r="I3" s="106" t="s">
        <v>2</v>
      </c>
    </row>
    <row r="4" spans="1:15" x14ac:dyDescent="0.25">
      <c r="F4" s="4"/>
      <c r="G4" s="4"/>
      <c r="H4" s="106"/>
      <c r="I4" s="106" t="s">
        <v>3</v>
      </c>
    </row>
    <row r="5" spans="1:15" ht="15.6" x14ac:dyDescent="0.3">
      <c r="A5" s="131" t="s">
        <v>4</v>
      </c>
      <c r="B5" s="131"/>
      <c r="C5" s="131"/>
      <c r="D5" s="131"/>
      <c r="E5" s="131"/>
      <c r="F5" s="131"/>
      <c r="G5" s="131"/>
      <c r="H5" s="131"/>
      <c r="I5" s="131"/>
    </row>
    <row r="6" spans="1:15" ht="15.6" x14ac:dyDescent="0.3">
      <c r="A6" s="131" t="s">
        <v>5</v>
      </c>
      <c r="B6" s="131"/>
      <c r="C6" s="131"/>
      <c r="D6" s="131"/>
      <c r="E6" s="131"/>
      <c r="F6" s="131"/>
      <c r="G6" s="131"/>
      <c r="H6" s="131"/>
      <c r="I6" s="131"/>
    </row>
    <row r="7" spans="1:15" ht="15.6" x14ac:dyDescent="0.3">
      <c r="A7" s="5"/>
      <c r="B7" s="6"/>
      <c r="C7" s="107" t="s">
        <v>6</v>
      </c>
      <c r="D7" s="132">
        <v>44166.042025462964</v>
      </c>
      <c r="E7" s="132"/>
      <c r="F7" s="5" t="s">
        <v>7</v>
      </c>
      <c r="G7" s="6"/>
      <c r="H7" s="6"/>
      <c r="I7" s="6"/>
    </row>
    <row r="9" spans="1:15" ht="27.6" x14ac:dyDescent="0.25">
      <c r="A9" s="34" t="s">
        <v>8</v>
      </c>
      <c r="B9" s="133" t="s">
        <v>9</v>
      </c>
      <c r="C9" s="134"/>
      <c r="D9" s="34"/>
      <c r="E9" s="7" t="s">
        <v>10</v>
      </c>
      <c r="F9" s="7" t="s">
        <v>11</v>
      </c>
      <c r="G9" s="7" t="s">
        <v>12</v>
      </c>
      <c r="H9" s="7" t="s">
        <v>13</v>
      </c>
      <c r="I9" s="7" t="s">
        <v>14</v>
      </c>
    </row>
    <row r="10" spans="1:15" ht="30.75" customHeight="1" x14ac:dyDescent="0.25">
      <c r="A10" s="37">
        <v>1</v>
      </c>
      <c r="B10" s="125" t="s">
        <v>15</v>
      </c>
      <c r="C10" s="126"/>
      <c r="D10" s="8" t="s">
        <v>16</v>
      </c>
      <c r="E10" s="27">
        <v>67000</v>
      </c>
      <c r="F10" s="27">
        <f>F11</f>
        <v>0</v>
      </c>
      <c r="G10" s="28"/>
      <c r="H10" s="27">
        <v>67000</v>
      </c>
      <c r="I10" s="28"/>
      <c r="K10" s="18"/>
    </row>
    <row r="11" spans="1:15" ht="25.5" customHeight="1" x14ac:dyDescent="0.25">
      <c r="A11" s="9" t="s">
        <v>17</v>
      </c>
      <c r="B11" s="127" t="s">
        <v>18</v>
      </c>
      <c r="C11" s="128"/>
      <c r="D11" s="8" t="s">
        <v>16</v>
      </c>
      <c r="E11" s="27">
        <v>67000</v>
      </c>
      <c r="F11" s="28">
        <v>0</v>
      </c>
      <c r="G11" s="28"/>
      <c r="H11" s="27">
        <v>67000</v>
      </c>
      <c r="I11" s="28"/>
      <c r="K11" s="17"/>
    </row>
    <row r="12" spans="1:15" ht="27" customHeight="1" x14ac:dyDescent="0.25">
      <c r="A12" s="8" t="s">
        <v>19</v>
      </c>
      <c r="B12" s="127" t="s">
        <v>20</v>
      </c>
      <c r="C12" s="128"/>
      <c r="D12" s="8" t="s">
        <v>16</v>
      </c>
      <c r="E12" s="27"/>
      <c r="F12" s="28"/>
      <c r="G12" s="28"/>
      <c r="H12" s="28"/>
      <c r="I12" s="28"/>
    </row>
    <row r="13" spans="1:15" ht="27" customHeight="1" x14ac:dyDescent="0.25">
      <c r="A13" s="8" t="s">
        <v>21</v>
      </c>
      <c r="B13" s="127" t="s">
        <v>22</v>
      </c>
      <c r="C13" s="128"/>
      <c r="D13" s="8" t="s">
        <v>16</v>
      </c>
      <c r="E13" s="27"/>
      <c r="F13" s="28"/>
      <c r="G13" s="28"/>
      <c r="H13" s="28"/>
      <c r="I13" s="28"/>
    </row>
    <row r="14" spans="1:15" ht="29.25" customHeight="1" x14ac:dyDescent="0.3">
      <c r="A14" s="37">
        <v>2</v>
      </c>
      <c r="B14" s="125" t="s">
        <v>23</v>
      </c>
      <c r="C14" s="126"/>
      <c r="D14" s="8" t="s">
        <v>16</v>
      </c>
      <c r="E14" s="27">
        <f>I14</f>
        <v>73263</v>
      </c>
      <c r="F14" s="27">
        <f>F15+F17+F19+F24</f>
        <v>0</v>
      </c>
      <c r="G14" s="27">
        <f>G15+G17+G19+G24</f>
        <v>0</v>
      </c>
      <c r="H14" s="27">
        <f>H15+H17+H19+H24</f>
        <v>0</v>
      </c>
      <c r="I14" s="27">
        <v>73263</v>
      </c>
      <c r="J14" s="18"/>
      <c r="K14" s="18"/>
      <c r="L14" s="19"/>
      <c r="M14" s="20"/>
      <c r="O14" s="21"/>
    </row>
    <row r="15" spans="1:15" ht="42.75" customHeight="1" x14ac:dyDescent="0.25">
      <c r="A15" s="8" t="s">
        <v>24</v>
      </c>
      <c r="B15" s="127" t="s">
        <v>25</v>
      </c>
      <c r="C15" s="128"/>
      <c r="D15" s="8" t="s">
        <v>16</v>
      </c>
      <c r="E15" s="38">
        <f>I15</f>
        <v>73263</v>
      </c>
      <c r="F15" s="28">
        <f>F16</f>
        <v>0</v>
      </c>
      <c r="G15" s="28"/>
      <c r="H15" s="29"/>
      <c r="I15" s="30">
        <f>I19+36</f>
        <v>73263</v>
      </c>
      <c r="J15" s="22"/>
      <c r="K15" s="21">
        <v>39</v>
      </c>
      <c r="L15" s="23"/>
      <c r="M15" s="20"/>
    </row>
    <row r="16" spans="1:15" ht="24.75" customHeight="1" x14ac:dyDescent="0.3">
      <c r="A16" s="8" t="s">
        <v>26</v>
      </c>
      <c r="B16" s="127" t="s">
        <v>27</v>
      </c>
      <c r="C16" s="128"/>
      <c r="D16" s="8" t="s">
        <v>16</v>
      </c>
      <c r="E16" s="38">
        <f>F16+I16</f>
        <v>0</v>
      </c>
      <c r="F16" s="28">
        <v>0</v>
      </c>
      <c r="G16" s="28"/>
      <c r="H16" s="30"/>
      <c r="I16" s="28"/>
      <c r="K16" s="20"/>
      <c r="L16" s="24"/>
      <c r="M16" s="20"/>
    </row>
    <row r="17" spans="1:13" ht="4.5" hidden="1" customHeight="1" x14ac:dyDescent="0.25">
      <c r="A17" s="8"/>
      <c r="B17" s="127"/>
      <c r="C17" s="128"/>
      <c r="D17" s="8"/>
      <c r="E17" s="38"/>
      <c r="F17" s="28"/>
      <c r="G17" s="28"/>
      <c r="H17" s="31"/>
      <c r="I17" s="32"/>
    </row>
    <row r="18" spans="1:13" ht="17.25" customHeight="1" x14ac:dyDescent="0.25">
      <c r="A18" s="10" t="s">
        <v>28</v>
      </c>
      <c r="B18" s="127" t="s">
        <v>29</v>
      </c>
      <c r="C18" s="128"/>
      <c r="D18" s="8" t="s">
        <v>30</v>
      </c>
      <c r="E18" s="38">
        <v>0</v>
      </c>
      <c r="F18" s="28"/>
      <c r="G18" s="28"/>
      <c r="H18" s="31"/>
      <c r="I18" s="28"/>
    </row>
    <row r="19" spans="1:13" ht="24" customHeight="1" x14ac:dyDescent="0.25">
      <c r="A19" s="10" t="s">
        <v>31</v>
      </c>
      <c r="B19" s="127" t="s">
        <v>32</v>
      </c>
      <c r="C19" s="128"/>
      <c r="D19" s="8" t="s">
        <v>16</v>
      </c>
      <c r="E19" s="38">
        <f>I19</f>
        <v>73227</v>
      </c>
      <c r="F19" s="28"/>
      <c r="G19" s="28"/>
      <c r="H19" s="31"/>
      <c r="I19" s="27">
        <f>I20+I21+I23</f>
        <v>73227</v>
      </c>
      <c r="J19" s="18"/>
      <c r="K19" s="25" t="s">
        <v>71</v>
      </c>
      <c r="L19" s="25" t="s">
        <v>72</v>
      </c>
    </row>
    <row r="20" spans="1:13" ht="24" customHeight="1" x14ac:dyDescent="0.25">
      <c r="A20" s="10" t="s">
        <v>33</v>
      </c>
      <c r="B20" s="127" t="s">
        <v>34</v>
      </c>
      <c r="C20" s="128"/>
      <c r="D20" s="8" t="s">
        <v>16</v>
      </c>
      <c r="E20" s="38">
        <f>I20</f>
        <v>34034</v>
      </c>
      <c r="F20" s="28"/>
      <c r="G20" s="28"/>
      <c r="H20" s="31"/>
      <c r="I20" s="27">
        <f>K20</f>
        <v>34034</v>
      </c>
      <c r="J20" s="18" t="s">
        <v>73</v>
      </c>
      <c r="K20" s="26">
        <v>34034</v>
      </c>
      <c r="L20" s="26"/>
      <c r="M20" s="1" t="s">
        <v>74</v>
      </c>
    </row>
    <row r="21" spans="1:13" ht="72" customHeight="1" x14ac:dyDescent="0.25">
      <c r="A21" s="10" t="s">
        <v>35</v>
      </c>
      <c r="B21" s="129" t="s">
        <v>36</v>
      </c>
      <c r="C21" s="129"/>
      <c r="D21" s="8" t="s">
        <v>16</v>
      </c>
      <c r="E21" s="38">
        <f t="shared" ref="E21:E22" si="0">I21</f>
        <v>473</v>
      </c>
      <c r="F21" s="28"/>
      <c r="G21" s="28"/>
      <c r="H21" s="31"/>
      <c r="I21" s="27">
        <v>473</v>
      </c>
      <c r="J21" s="18" t="s">
        <v>75</v>
      </c>
      <c r="K21" s="26">
        <v>473</v>
      </c>
      <c r="L21" s="26"/>
      <c r="M21" s="1" t="s">
        <v>76</v>
      </c>
    </row>
    <row r="22" spans="1:13" ht="24" customHeight="1" x14ac:dyDescent="0.25">
      <c r="A22" s="10" t="s">
        <v>37</v>
      </c>
      <c r="B22" s="129" t="s">
        <v>38</v>
      </c>
      <c r="C22" s="129"/>
      <c r="D22" s="8" t="s">
        <v>16</v>
      </c>
      <c r="E22" s="38">
        <f t="shared" si="0"/>
        <v>0</v>
      </c>
      <c r="F22" s="28"/>
      <c r="G22" s="28"/>
      <c r="H22" s="31"/>
      <c r="I22" s="28">
        <f t="shared" ref="I22" si="1">K22+L22</f>
        <v>0</v>
      </c>
      <c r="J22" s="18" t="s">
        <v>60</v>
      </c>
      <c r="K22" s="26"/>
      <c r="L22" s="26"/>
      <c r="M22" s="1" t="s">
        <v>77</v>
      </c>
    </row>
    <row r="23" spans="1:13" ht="31.5" customHeight="1" x14ac:dyDescent="0.25">
      <c r="A23" s="10" t="s">
        <v>39</v>
      </c>
      <c r="B23" s="129" t="s">
        <v>40</v>
      </c>
      <c r="C23" s="129"/>
      <c r="D23" s="8" t="s">
        <v>16</v>
      </c>
      <c r="E23" s="38">
        <v>38720</v>
      </c>
      <c r="F23" s="28"/>
      <c r="G23" s="28"/>
      <c r="H23" s="31"/>
      <c r="I23" s="28">
        <v>38720</v>
      </c>
      <c r="J23" s="18" t="s">
        <v>78</v>
      </c>
      <c r="K23" s="26"/>
      <c r="L23" s="26">
        <v>38720</v>
      </c>
      <c r="M23" s="1" t="s">
        <v>79</v>
      </c>
    </row>
    <row r="24" spans="1:13" ht="44.25" customHeight="1" x14ac:dyDescent="0.25">
      <c r="A24" s="10" t="s">
        <v>41</v>
      </c>
      <c r="B24" s="129" t="s">
        <v>42</v>
      </c>
      <c r="C24" s="129"/>
      <c r="D24" s="8" t="s">
        <v>16</v>
      </c>
      <c r="E24" s="27"/>
      <c r="F24" s="28"/>
      <c r="G24" s="28"/>
      <c r="H24" s="28"/>
      <c r="I24" s="28"/>
      <c r="K24" s="18"/>
    </row>
    <row r="25" spans="1:13" ht="45.75" customHeight="1" x14ac:dyDescent="0.25">
      <c r="A25" s="10" t="s">
        <v>43</v>
      </c>
      <c r="B25" s="120" t="s">
        <v>44</v>
      </c>
      <c r="C25" s="120"/>
      <c r="D25" s="8" t="s">
        <v>16</v>
      </c>
      <c r="E25" s="27"/>
      <c r="F25" s="28"/>
      <c r="G25" s="28"/>
      <c r="H25" s="30"/>
      <c r="I25" s="28"/>
      <c r="K25" s="18"/>
      <c r="L25" s="18"/>
    </row>
    <row r="26" spans="1:13" ht="42.75" customHeight="1" x14ac:dyDescent="0.25">
      <c r="A26" s="11" t="s">
        <v>45</v>
      </c>
      <c r="B26" s="120" t="s">
        <v>46</v>
      </c>
      <c r="C26" s="120"/>
      <c r="D26" s="8" t="s">
        <v>16</v>
      </c>
      <c r="E26" s="27"/>
      <c r="F26" s="33"/>
      <c r="G26" s="28"/>
      <c r="H26" s="30"/>
      <c r="I26" s="28"/>
      <c r="K26" s="18"/>
    </row>
    <row r="27" spans="1:13" ht="42" customHeight="1" thickBot="1" x14ac:dyDescent="0.3">
      <c r="A27" s="12" t="s">
        <v>47</v>
      </c>
      <c r="B27" s="120" t="s">
        <v>48</v>
      </c>
      <c r="C27" s="120"/>
      <c r="D27" s="8" t="s">
        <v>16</v>
      </c>
      <c r="E27" s="27"/>
      <c r="F27" s="33"/>
      <c r="G27" s="28"/>
      <c r="H27" s="30"/>
      <c r="I27" s="28"/>
    </row>
    <row r="28" spans="1:13" ht="32.25" customHeight="1" x14ac:dyDescent="0.25">
      <c r="A28" s="13" t="s">
        <v>49</v>
      </c>
      <c r="B28" s="120" t="s">
        <v>50</v>
      </c>
      <c r="C28" s="120"/>
      <c r="D28" s="8" t="s">
        <v>16</v>
      </c>
      <c r="E28" s="27"/>
      <c r="F28" s="33"/>
      <c r="G28" s="28"/>
      <c r="H28" s="30"/>
      <c r="I28" s="28"/>
    </row>
    <row r="29" spans="1:13" ht="42.75" customHeight="1" x14ac:dyDescent="0.25">
      <c r="A29" s="10" t="s">
        <v>51</v>
      </c>
      <c r="B29" s="120" t="s">
        <v>25</v>
      </c>
      <c r="C29" s="120"/>
      <c r="D29" s="8" t="s">
        <v>16</v>
      </c>
      <c r="E29" s="27"/>
      <c r="F29" s="33"/>
      <c r="G29" s="28"/>
      <c r="H29" s="30"/>
      <c r="I29" s="28"/>
    </row>
    <row r="30" spans="1:13" ht="12" customHeight="1" x14ac:dyDescent="0.25">
      <c r="A30" s="10" t="s">
        <v>52</v>
      </c>
      <c r="B30" s="120"/>
      <c r="C30" s="120"/>
      <c r="D30" s="8" t="s">
        <v>16</v>
      </c>
      <c r="E30" s="27"/>
      <c r="F30" s="33"/>
      <c r="G30" s="28"/>
      <c r="H30" s="30"/>
      <c r="I30" s="28"/>
    </row>
    <row r="31" spans="1:13" x14ac:dyDescent="0.25">
      <c r="A31" s="10"/>
      <c r="B31" s="108" t="s">
        <v>53</v>
      </c>
      <c r="C31" s="108"/>
      <c r="D31" s="8" t="s">
        <v>16</v>
      </c>
      <c r="E31" s="27"/>
      <c r="F31" s="33"/>
      <c r="G31" s="28"/>
      <c r="H31" s="30"/>
      <c r="I31" s="28"/>
    </row>
    <row r="32" spans="1:13" ht="22.5" customHeight="1" x14ac:dyDescent="0.25">
      <c r="A32" s="10"/>
      <c r="B32" s="108" t="s">
        <v>54</v>
      </c>
      <c r="C32" s="108"/>
      <c r="D32" s="8" t="s">
        <v>16</v>
      </c>
      <c r="E32" s="27"/>
      <c r="F32" s="33"/>
      <c r="G32" s="28"/>
      <c r="H32" s="30"/>
      <c r="I32" s="28"/>
    </row>
    <row r="33" spans="1:11" ht="24" customHeight="1" x14ac:dyDescent="0.25">
      <c r="A33" s="10" t="s">
        <v>55</v>
      </c>
      <c r="B33" s="120" t="s">
        <v>56</v>
      </c>
      <c r="C33" s="120"/>
      <c r="D33" s="8" t="s">
        <v>16</v>
      </c>
      <c r="E33" s="115"/>
      <c r="F33" s="115"/>
      <c r="G33" s="115"/>
      <c r="H33" s="115"/>
      <c r="I33" s="115"/>
      <c r="J33" s="18"/>
    </row>
    <row r="34" spans="1:11" ht="24" customHeight="1" x14ac:dyDescent="0.25">
      <c r="A34" s="37">
        <v>4</v>
      </c>
      <c r="B34" s="124" t="s">
        <v>112</v>
      </c>
      <c r="C34" s="109" t="s">
        <v>57</v>
      </c>
      <c r="D34" s="8" t="s">
        <v>16</v>
      </c>
      <c r="E34" s="115">
        <f>E10-E14-E28</f>
        <v>-6263</v>
      </c>
      <c r="F34" s="115"/>
      <c r="G34" s="115"/>
      <c r="H34" s="115"/>
      <c r="I34" s="115"/>
      <c r="K34" s="18"/>
    </row>
    <row r="35" spans="1:11" ht="24" customHeight="1" x14ac:dyDescent="0.25">
      <c r="A35" s="37">
        <v>5</v>
      </c>
      <c r="B35" s="124"/>
      <c r="C35" s="109" t="s">
        <v>58</v>
      </c>
      <c r="D35" s="8" t="s">
        <v>59</v>
      </c>
      <c r="E35" s="116">
        <f>E34/E10</f>
        <v>-9.3477611940298508E-2</v>
      </c>
      <c r="F35" s="116"/>
      <c r="G35" s="116"/>
      <c r="H35" s="116"/>
      <c r="I35" s="116"/>
    </row>
    <row r="36" spans="1:11" ht="46.5" customHeight="1" x14ac:dyDescent="0.25">
      <c r="A36" s="37">
        <v>6</v>
      </c>
      <c r="B36" s="125" t="s">
        <v>115</v>
      </c>
      <c r="C36" s="126"/>
      <c r="D36" s="8" t="s">
        <v>16</v>
      </c>
      <c r="E36" s="121">
        <v>-7350</v>
      </c>
      <c r="F36" s="122"/>
      <c r="G36" s="122"/>
      <c r="H36" s="122"/>
      <c r="I36" s="123"/>
    </row>
    <row r="37" spans="1:11" ht="27" customHeight="1" x14ac:dyDescent="0.25">
      <c r="A37" s="37">
        <v>7</v>
      </c>
      <c r="B37" s="117" t="s">
        <v>109</v>
      </c>
      <c r="C37" s="109" t="s">
        <v>86</v>
      </c>
      <c r="D37" s="8" t="s">
        <v>16</v>
      </c>
      <c r="E37" s="115">
        <f>E34+E36</f>
        <v>-13613</v>
      </c>
      <c r="F37" s="115"/>
      <c r="G37" s="115"/>
      <c r="H37" s="115"/>
      <c r="I37" s="115"/>
    </row>
    <row r="38" spans="1:11" ht="27" customHeight="1" x14ac:dyDescent="0.25">
      <c r="A38" s="37">
        <v>8</v>
      </c>
      <c r="B38" s="118"/>
      <c r="C38" s="109" t="s">
        <v>60</v>
      </c>
      <c r="D38" s="8" t="s">
        <v>59</v>
      </c>
      <c r="E38" s="116"/>
      <c r="F38" s="116"/>
      <c r="G38" s="116"/>
      <c r="H38" s="116"/>
      <c r="I38" s="116"/>
    </row>
    <row r="39" spans="1:11" ht="24" customHeight="1" x14ac:dyDescent="0.25">
      <c r="A39" s="119" t="s">
        <v>116</v>
      </c>
      <c r="B39" s="119"/>
      <c r="C39" s="119"/>
      <c r="D39" s="119"/>
      <c r="E39" s="119"/>
      <c r="F39" s="119"/>
      <c r="G39" s="119"/>
      <c r="H39" s="119"/>
      <c r="I39" s="119"/>
    </row>
    <row r="40" spans="1:11" ht="15" customHeight="1" x14ac:dyDescent="0.25">
      <c r="A40" s="41"/>
      <c r="B40" s="42"/>
      <c r="C40" s="42"/>
      <c r="D40" s="14"/>
      <c r="E40" s="43"/>
      <c r="F40" s="15"/>
      <c r="G40" s="15"/>
      <c r="H40" s="15"/>
      <c r="I40" s="15"/>
    </row>
    <row r="41" spans="1:11" x14ac:dyDescent="0.25">
      <c r="A41" s="114" t="s">
        <v>61</v>
      </c>
      <c r="B41" s="114"/>
      <c r="C41" s="114" t="s">
        <v>102</v>
      </c>
      <c r="D41" s="114"/>
      <c r="E41" s="114"/>
      <c r="F41" s="114" t="s">
        <v>63</v>
      </c>
      <c r="G41" s="114"/>
      <c r="H41" s="114"/>
      <c r="I41" s="114"/>
    </row>
    <row r="42" spans="1:11" x14ac:dyDescent="0.25">
      <c r="A42" s="16" t="s">
        <v>64</v>
      </c>
      <c r="B42" s="110"/>
      <c r="C42" s="111"/>
      <c r="D42" s="111"/>
      <c r="E42" s="111"/>
      <c r="F42" s="114" t="s">
        <v>66</v>
      </c>
      <c r="G42" s="114"/>
      <c r="H42" s="114"/>
      <c r="I42" s="114"/>
    </row>
    <row r="43" spans="1:11" ht="25.5" customHeight="1" x14ac:dyDescent="0.25">
      <c r="A43" s="16"/>
      <c r="B43" s="16"/>
      <c r="C43" s="16"/>
      <c r="D43" s="16"/>
      <c r="E43" s="16"/>
      <c r="G43" s="16"/>
      <c r="H43" s="16"/>
      <c r="I43" s="16"/>
    </row>
    <row r="44" spans="1:11" x14ac:dyDescent="0.25">
      <c r="A44" s="114" t="s">
        <v>67</v>
      </c>
      <c r="B44" s="114"/>
      <c r="C44" s="114" t="s">
        <v>68</v>
      </c>
      <c r="D44" s="114"/>
      <c r="E44" s="114"/>
      <c r="F44" s="114" t="s">
        <v>69</v>
      </c>
      <c r="G44" s="114"/>
      <c r="H44" s="114"/>
      <c r="I44" s="114"/>
    </row>
    <row r="45" spans="1:11" x14ac:dyDescent="0.25">
      <c r="A45" s="16" t="s">
        <v>70</v>
      </c>
      <c r="B45" s="16"/>
      <c r="D45" s="16" t="s">
        <v>70</v>
      </c>
      <c r="E45" s="16"/>
      <c r="G45" s="16" t="s">
        <v>70</v>
      </c>
      <c r="H45" s="16"/>
      <c r="I45" s="16"/>
    </row>
    <row r="46" spans="1:11" x14ac:dyDescent="0.25">
      <c r="A46" s="112"/>
      <c r="B46" s="112"/>
      <c r="C46" s="112"/>
      <c r="G46" s="113"/>
      <c r="H46" s="113"/>
      <c r="I46" s="113"/>
    </row>
  </sheetData>
  <mergeCells count="46">
    <mergeCell ref="A46:C46"/>
    <mergeCell ref="G46:I46"/>
    <mergeCell ref="A41:B41"/>
    <mergeCell ref="C41:E41"/>
    <mergeCell ref="F41:I41"/>
    <mergeCell ref="F42:I42"/>
    <mergeCell ref="A44:B44"/>
    <mergeCell ref="C44:E44"/>
    <mergeCell ref="F44:I44"/>
    <mergeCell ref="B36:C36"/>
    <mergeCell ref="E36:I36"/>
    <mergeCell ref="B37:B38"/>
    <mergeCell ref="E37:I37"/>
    <mergeCell ref="E38:I38"/>
    <mergeCell ref="A39:I39"/>
    <mergeCell ref="B29:C29"/>
    <mergeCell ref="B30:C30"/>
    <mergeCell ref="B33:C33"/>
    <mergeCell ref="E33:I33"/>
    <mergeCell ref="B34:B35"/>
    <mergeCell ref="E34:I34"/>
    <mergeCell ref="E35:I35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H1:I1"/>
    <mergeCell ref="A5:I5"/>
    <mergeCell ref="A6:I6"/>
    <mergeCell ref="D7:E7"/>
    <mergeCell ref="B9:C9"/>
    <mergeCell ref="B10:C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sqref="A1:XFD1048576"/>
    </sheetView>
  </sheetViews>
  <sheetFormatPr defaultColWidth="9.109375" defaultRowHeight="13.8" x14ac:dyDescent="0.25"/>
  <cols>
    <col min="1" max="1" width="6.5546875" style="1" customWidth="1"/>
    <col min="2" max="2" width="28.44140625" style="1" customWidth="1"/>
    <col min="3" max="3" width="19.44140625" style="1" customWidth="1"/>
    <col min="4" max="4" width="8" style="1" customWidth="1"/>
    <col min="5" max="5" width="12.109375" style="1" customWidth="1"/>
    <col min="6" max="6" width="8.6640625" style="1" customWidth="1"/>
    <col min="7" max="7" width="7.88671875" style="1" customWidth="1"/>
    <col min="8" max="8" width="9.88671875" style="1" customWidth="1"/>
    <col min="9" max="9" width="12.5546875" style="1" customWidth="1"/>
    <col min="10" max="10" width="37.33203125" style="1" hidden="1" customWidth="1"/>
    <col min="11" max="11" width="11.6640625" style="1" hidden="1" customWidth="1"/>
    <col min="12" max="12" width="12.88671875" style="1" hidden="1" customWidth="1"/>
    <col min="13" max="14" width="0" style="1" hidden="1" customWidth="1"/>
    <col min="15" max="15" width="10.33203125" style="1" hidden="1" customWidth="1"/>
    <col min="16" max="36" width="0" style="1" hidden="1" customWidth="1"/>
    <col min="37" max="16384" width="9.109375" style="1"/>
  </cols>
  <sheetData>
    <row r="1" spans="1:15" x14ac:dyDescent="0.25">
      <c r="F1" s="2"/>
      <c r="G1" s="2"/>
      <c r="H1" s="130" t="s">
        <v>0</v>
      </c>
      <c r="I1" s="130"/>
    </row>
    <row r="2" spans="1:15" x14ac:dyDescent="0.25">
      <c r="F2" s="3"/>
      <c r="G2" s="3"/>
      <c r="H2" s="46"/>
      <c r="I2" s="46" t="s">
        <v>1</v>
      </c>
    </row>
    <row r="3" spans="1:15" x14ac:dyDescent="0.25">
      <c r="F3" s="3"/>
      <c r="G3" s="3"/>
      <c r="H3" s="46"/>
      <c r="I3" s="46" t="s">
        <v>2</v>
      </c>
    </row>
    <row r="4" spans="1:15" x14ac:dyDescent="0.25">
      <c r="F4" s="4"/>
      <c r="G4" s="4"/>
      <c r="H4" s="46"/>
      <c r="I4" s="46" t="s">
        <v>3</v>
      </c>
    </row>
    <row r="5" spans="1:15" ht="15.6" x14ac:dyDescent="0.3">
      <c r="A5" s="131" t="s">
        <v>4</v>
      </c>
      <c r="B5" s="131"/>
      <c r="C5" s="131"/>
      <c r="D5" s="131"/>
      <c r="E5" s="131"/>
      <c r="F5" s="131"/>
      <c r="G5" s="131"/>
      <c r="H5" s="131"/>
      <c r="I5" s="131"/>
    </row>
    <row r="6" spans="1:15" ht="15.6" x14ac:dyDescent="0.3">
      <c r="A6" s="131" t="s">
        <v>5</v>
      </c>
      <c r="B6" s="131"/>
      <c r="C6" s="131"/>
      <c r="D6" s="131"/>
      <c r="E6" s="131"/>
      <c r="F6" s="131"/>
      <c r="G6" s="131"/>
      <c r="H6" s="131"/>
      <c r="I6" s="131"/>
    </row>
    <row r="7" spans="1:15" ht="15.6" x14ac:dyDescent="0.3">
      <c r="A7" s="5"/>
      <c r="B7" s="6"/>
      <c r="C7" s="47" t="s">
        <v>6</v>
      </c>
      <c r="D7" s="132">
        <v>43862</v>
      </c>
      <c r="E7" s="132"/>
      <c r="F7" s="5" t="s">
        <v>7</v>
      </c>
      <c r="G7" s="6"/>
      <c r="H7" s="6"/>
      <c r="I7" s="6"/>
    </row>
    <row r="9" spans="1:15" ht="27.6" x14ac:dyDescent="0.25">
      <c r="A9" s="34" t="s">
        <v>8</v>
      </c>
      <c r="B9" s="133" t="s">
        <v>9</v>
      </c>
      <c r="C9" s="134"/>
      <c r="D9" s="34"/>
      <c r="E9" s="7" t="s">
        <v>10</v>
      </c>
      <c r="F9" s="7" t="s">
        <v>11</v>
      </c>
      <c r="G9" s="7" t="s">
        <v>12</v>
      </c>
      <c r="H9" s="7" t="s">
        <v>13</v>
      </c>
      <c r="I9" s="7" t="s">
        <v>14</v>
      </c>
    </row>
    <row r="10" spans="1:15" x14ac:dyDescent="0.25">
      <c r="A10" s="37">
        <v>1</v>
      </c>
      <c r="B10" s="125" t="s">
        <v>15</v>
      </c>
      <c r="C10" s="126"/>
      <c r="D10" s="8" t="s">
        <v>16</v>
      </c>
      <c r="E10" s="27">
        <f>E11</f>
        <v>40538</v>
      </c>
      <c r="F10" s="27">
        <f>F11</f>
        <v>0</v>
      </c>
      <c r="G10" s="28"/>
      <c r="H10" s="27">
        <v>40538</v>
      </c>
      <c r="I10" s="28"/>
      <c r="K10" s="18"/>
    </row>
    <row r="11" spans="1:15" x14ac:dyDescent="0.25">
      <c r="A11" s="9" t="s">
        <v>17</v>
      </c>
      <c r="B11" s="127" t="s">
        <v>18</v>
      </c>
      <c r="C11" s="128"/>
      <c r="D11" s="8" t="s">
        <v>16</v>
      </c>
      <c r="E11" s="27">
        <f>H11</f>
        <v>40538</v>
      </c>
      <c r="F11" s="28">
        <v>0</v>
      </c>
      <c r="G11" s="28"/>
      <c r="H11" s="27">
        <v>40538</v>
      </c>
      <c r="I11" s="28"/>
      <c r="K11" s="17"/>
    </row>
    <row r="12" spans="1:15" x14ac:dyDescent="0.25">
      <c r="A12" s="8" t="s">
        <v>19</v>
      </c>
      <c r="B12" s="127" t="s">
        <v>20</v>
      </c>
      <c r="C12" s="128"/>
      <c r="D12" s="8" t="s">
        <v>16</v>
      </c>
      <c r="E12" s="27"/>
      <c r="F12" s="28"/>
      <c r="G12" s="28"/>
      <c r="H12" s="28"/>
      <c r="I12" s="28"/>
    </row>
    <row r="13" spans="1:15" x14ac:dyDescent="0.25">
      <c r="A13" s="8" t="s">
        <v>21</v>
      </c>
      <c r="B13" s="127" t="s">
        <v>22</v>
      </c>
      <c r="C13" s="128"/>
      <c r="D13" s="8" t="s">
        <v>16</v>
      </c>
      <c r="E13" s="27"/>
      <c r="F13" s="28"/>
      <c r="G13" s="28"/>
      <c r="H13" s="28"/>
      <c r="I13" s="28"/>
    </row>
    <row r="14" spans="1:15" ht="14.4" x14ac:dyDescent="0.3">
      <c r="A14" s="37">
        <v>2</v>
      </c>
      <c r="B14" s="125" t="s">
        <v>23</v>
      </c>
      <c r="C14" s="126"/>
      <c r="D14" s="8" t="s">
        <v>16</v>
      </c>
      <c r="E14" s="27">
        <f>I14</f>
        <v>40524</v>
      </c>
      <c r="F14" s="27">
        <f>F15+F17+F19+F24</f>
        <v>0</v>
      </c>
      <c r="G14" s="27">
        <f>G15+G17+G19+G24</f>
        <v>0</v>
      </c>
      <c r="H14" s="27">
        <f>H15+H17+H19+H24</f>
        <v>0</v>
      </c>
      <c r="I14" s="27">
        <f>I15+I24</f>
        <v>40524</v>
      </c>
      <c r="J14" s="18"/>
      <c r="K14" s="18"/>
      <c r="L14" s="19"/>
      <c r="M14" s="20"/>
      <c r="O14" s="21"/>
    </row>
    <row r="15" spans="1:15" ht="14.4" x14ac:dyDescent="0.25">
      <c r="A15" s="8" t="s">
        <v>24</v>
      </c>
      <c r="B15" s="127" t="s">
        <v>25</v>
      </c>
      <c r="C15" s="128"/>
      <c r="D15" s="8" t="s">
        <v>16</v>
      </c>
      <c r="E15" s="38">
        <f>I15</f>
        <v>40524</v>
      </c>
      <c r="F15" s="28">
        <f>F16</f>
        <v>0</v>
      </c>
      <c r="G15" s="28"/>
      <c r="H15" s="29"/>
      <c r="I15" s="30">
        <f>I19+K15</f>
        <v>40524</v>
      </c>
      <c r="J15" s="22"/>
      <c r="K15" s="21">
        <v>37</v>
      </c>
      <c r="L15" s="23"/>
      <c r="M15" s="20"/>
    </row>
    <row r="16" spans="1:15" ht="14.4" x14ac:dyDescent="0.3">
      <c r="A16" s="8" t="s">
        <v>26</v>
      </c>
      <c r="B16" s="127" t="s">
        <v>27</v>
      </c>
      <c r="C16" s="128"/>
      <c r="D16" s="8" t="s">
        <v>16</v>
      </c>
      <c r="E16" s="38">
        <f>F16+I16</f>
        <v>0</v>
      </c>
      <c r="F16" s="28">
        <v>0</v>
      </c>
      <c r="G16" s="28"/>
      <c r="H16" s="30"/>
      <c r="I16" s="28"/>
      <c r="K16" s="20"/>
      <c r="L16" s="24"/>
      <c r="M16" s="20"/>
    </row>
    <row r="17" spans="1:13" hidden="1" x14ac:dyDescent="0.25">
      <c r="A17" s="8"/>
      <c r="B17" s="127"/>
      <c r="C17" s="128"/>
      <c r="D17" s="8"/>
      <c r="E17" s="38"/>
      <c r="F17" s="28"/>
      <c r="G17" s="28"/>
      <c r="H17" s="31"/>
      <c r="I17" s="32"/>
    </row>
    <row r="18" spans="1:13" x14ac:dyDescent="0.25">
      <c r="A18" s="10" t="s">
        <v>28</v>
      </c>
      <c r="B18" s="127" t="s">
        <v>29</v>
      </c>
      <c r="C18" s="128"/>
      <c r="D18" s="8" t="s">
        <v>30</v>
      </c>
      <c r="E18" s="38">
        <v>0</v>
      </c>
      <c r="F18" s="28"/>
      <c r="G18" s="28"/>
      <c r="H18" s="31"/>
      <c r="I18" s="28"/>
    </row>
    <row r="19" spans="1:13" x14ac:dyDescent="0.25">
      <c r="A19" s="10" t="s">
        <v>31</v>
      </c>
      <c r="B19" s="127" t="s">
        <v>32</v>
      </c>
      <c r="C19" s="128"/>
      <c r="D19" s="8" t="s">
        <v>16</v>
      </c>
      <c r="E19" s="38">
        <f>I19</f>
        <v>40487</v>
      </c>
      <c r="F19" s="28"/>
      <c r="G19" s="28"/>
      <c r="H19" s="31"/>
      <c r="I19" s="27">
        <f>SUM(I20:I23)</f>
        <v>40487</v>
      </c>
      <c r="J19" s="18"/>
      <c r="K19" s="25" t="s">
        <v>71</v>
      </c>
      <c r="L19" s="25" t="s">
        <v>72</v>
      </c>
    </row>
    <row r="20" spans="1:13" x14ac:dyDescent="0.25">
      <c r="A20" s="10" t="s">
        <v>33</v>
      </c>
      <c r="B20" s="127" t="s">
        <v>34</v>
      </c>
      <c r="C20" s="128"/>
      <c r="D20" s="8" t="s">
        <v>16</v>
      </c>
      <c r="E20" s="38">
        <f t="shared" ref="E20:E23" si="0">I20</f>
        <v>22384</v>
      </c>
      <c r="F20" s="28"/>
      <c r="G20" s="28"/>
      <c r="H20" s="31"/>
      <c r="I20" s="27">
        <f>K20</f>
        <v>22384</v>
      </c>
      <c r="J20" s="18" t="s">
        <v>73</v>
      </c>
      <c r="K20" s="26">
        <v>22384</v>
      </c>
      <c r="L20" s="26"/>
      <c r="M20" s="1" t="s">
        <v>74</v>
      </c>
    </row>
    <row r="21" spans="1:13" x14ac:dyDescent="0.25">
      <c r="A21" s="10" t="s">
        <v>35</v>
      </c>
      <c r="B21" s="129" t="s">
        <v>36</v>
      </c>
      <c r="C21" s="129"/>
      <c r="D21" s="8" t="s">
        <v>16</v>
      </c>
      <c r="E21" s="38">
        <f t="shared" si="0"/>
        <v>275</v>
      </c>
      <c r="F21" s="28"/>
      <c r="G21" s="28"/>
      <c r="H21" s="31"/>
      <c r="I21" s="27">
        <f>K21</f>
        <v>275</v>
      </c>
      <c r="J21" s="18" t="s">
        <v>75</v>
      </c>
      <c r="K21" s="26">
        <v>275</v>
      </c>
      <c r="L21" s="26"/>
      <c r="M21" s="1" t="s">
        <v>76</v>
      </c>
    </row>
    <row r="22" spans="1:13" x14ac:dyDescent="0.25">
      <c r="A22" s="10" t="s">
        <v>37</v>
      </c>
      <c r="B22" s="129" t="s">
        <v>38</v>
      </c>
      <c r="C22" s="129"/>
      <c r="D22" s="8" t="s">
        <v>16</v>
      </c>
      <c r="E22" s="38">
        <f t="shared" si="0"/>
        <v>0</v>
      </c>
      <c r="F22" s="28"/>
      <c r="G22" s="28"/>
      <c r="H22" s="31"/>
      <c r="I22" s="28">
        <f t="shared" ref="I22" si="1">K22+L22</f>
        <v>0</v>
      </c>
      <c r="J22" s="18" t="s">
        <v>60</v>
      </c>
      <c r="K22" s="26"/>
      <c r="L22" s="26"/>
      <c r="M22" s="1" t="s">
        <v>77</v>
      </c>
    </row>
    <row r="23" spans="1:13" x14ac:dyDescent="0.25">
      <c r="A23" s="10" t="s">
        <v>39</v>
      </c>
      <c r="B23" s="129" t="s">
        <v>40</v>
      </c>
      <c r="C23" s="129"/>
      <c r="D23" s="8" t="s">
        <v>16</v>
      </c>
      <c r="E23" s="38">
        <f t="shared" si="0"/>
        <v>17828</v>
      </c>
      <c r="F23" s="28"/>
      <c r="G23" s="28"/>
      <c r="H23" s="31"/>
      <c r="I23" s="28">
        <f>L23</f>
        <v>17828</v>
      </c>
      <c r="J23" s="18" t="s">
        <v>78</v>
      </c>
      <c r="K23" s="26"/>
      <c r="L23" s="26">
        <v>17828</v>
      </c>
      <c r="M23" s="1" t="s">
        <v>79</v>
      </c>
    </row>
    <row r="24" spans="1:13" x14ac:dyDescent="0.25">
      <c r="A24" s="10" t="s">
        <v>41</v>
      </c>
      <c r="B24" s="129" t="s">
        <v>42</v>
      </c>
      <c r="C24" s="129"/>
      <c r="D24" s="8" t="s">
        <v>16</v>
      </c>
      <c r="E24" s="27"/>
      <c r="F24" s="28"/>
      <c r="G24" s="28"/>
      <c r="H24" s="28"/>
      <c r="I24" s="28"/>
      <c r="K24" s="18"/>
    </row>
    <row r="25" spans="1:13" x14ac:dyDescent="0.25">
      <c r="A25" s="10" t="s">
        <v>43</v>
      </c>
      <c r="B25" s="120" t="s">
        <v>44</v>
      </c>
      <c r="C25" s="120"/>
      <c r="D25" s="8" t="s">
        <v>16</v>
      </c>
      <c r="E25" s="27"/>
      <c r="F25" s="28"/>
      <c r="G25" s="28"/>
      <c r="H25" s="30"/>
      <c r="I25" s="28"/>
      <c r="K25" s="18"/>
      <c r="L25" s="18"/>
    </row>
    <row r="26" spans="1:13" x14ac:dyDescent="0.25">
      <c r="A26" s="11" t="s">
        <v>45</v>
      </c>
      <c r="B26" s="120" t="s">
        <v>46</v>
      </c>
      <c r="C26" s="120"/>
      <c r="D26" s="8" t="s">
        <v>16</v>
      </c>
      <c r="E26" s="27"/>
      <c r="F26" s="33"/>
      <c r="G26" s="28"/>
      <c r="H26" s="30"/>
      <c r="I26" s="28"/>
      <c r="K26" s="18"/>
    </row>
    <row r="27" spans="1:13" ht="14.4" thickBot="1" x14ac:dyDescent="0.3">
      <c r="A27" s="12" t="s">
        <v>47</v>
      </c>
      <c r="B27" s="120" t="s">
        <v>48</v>
      </c>
      <c r="C27" s="120"/>
      <c r="D27" s="8" t="s">
        <v>16</v>
      </c>
      <c r="E27" s="27"/>
      <c r="F27" s="33"/>
      <c r="G27" s="28"/>
      <c r="H27" s="30"/>
      <c r="I27" s="28"/>
    </row>
    <row r="28" spans="1:13" x14ac:dyDescent="0.25">
      <c r="A28" s="13" t="s">
        <v>49</v>
      </c>
      <c r="B28" s="120" t="s">
        <v>50</v>
      </c>
      <c r="C28" s="120"/>
      <c r="D28" s="8" t="s">
        <v>16</v>
      </c>
      <c r="E28" s="27"/>
      <c r="F28" s="33"/>
      <c r="G28" s="28"/>
      <c r="H28" s="30"/>
      <c r="I28" s="28"/>
    </row>
    <row r="29" spans="1:13" x14ac:dyDescent="0.25">
      <c r="A29" s="10" t="s">
        <v>51</v>
      </c>
      <c r="B29" s="120" t="s">
        <v>25</v>
      </c>
      <c r="C29" s="120"/>
      <c r="D29" s="8" t="s">
        <v>16</v>
      </c>
      <c r="E29" s="27"/>
      <c r="F29" s="33"/>
      <c r="G29" s="28"/>
      <c r="H29" s="30"/>
      <c r="I29" s="28"/>
    </row>
    <row r="30" spans="1:13" x14ac:dyDescent="0.25">
      <c r="A30" s="10" t="s">
        <v>52</v>
      </c>
      <c r="B30" s="120"/>
      <c r="C30" s="120"/>
      <c r="D30" s="8" t="s">
        <v>16</v>
      </c>
      <c r="E30" s="27"/>
      <c r="F30" s="33"/>
      <c r="G30" s="28"/>
      <c r="H30" s="30"/>
      <c r="I30" s="28"/>
    </row>
    <row r="31" spans="1:13" x14ac:dyDescent="0.25">
      <c r="A31" s="10"/>
      <c r="B31" s="50" t="s">
        <v>53</v>
      </c>
      <c r="C31" s="50"/>
      <c r="D31" s="8" t="s">
        <v>16</v>
      </c>
      <c r="E31" s="27"/>
      <c r="F31" s="33"/>
      <c r="G31" s="28"/>
      <c r="H31" s="30"/>
      <c r="I31" s="28"/>
    </row>
    <row r="32" spans="1:13" x14ac:dyDescent="0.25">
      <c r="A32" s="10"/>
      <c r="B32" s="50" t="s">
        <v>54</v>
      </c>
      <c r="C32" s="50"/>
      <c r="D32" s="8" t="s">
        <v>16</v>
      </c>
      <c r="E32" s="27"/>
      <c r="F32" s="33"/>
      <c r="G32" s="28"/>
      <c r="H32" s="30"/>
      <c r="I32" s="28"/>
    </row>
    <row r="33" spans="1:11" x14ac:dyDescent="0.25">
      <c r="A33" s="10" t="s">
        <v>55</v>
      </c>
      <c r="B33" s="120" t="s">
        <v>56</v>
      </c>
      <c r="C33" s="120"/>
      <c r="D33" s="8" t="s">
        <v>16</v>
      </c>
      <c r="E33" s="115"/>
      <c r="F33" s="115"/>
      <c r="G33" s="115"/>
      <c r="H33" s="115"/>
      <c r="I33" s="115"/>
      <c r="J33" s="18"/>
    </row>
    <row r="34" spans="1:11" x14ac:dyDescent="0.25">
      <c r="A34" s="37">
        <v>4</v>
      </c>
      <c r="B34" s="124" t="s">
        <v>84</v>
      </c>
      <c r="C34" s="51" t="s">
        <v>57</v>
      </c>
      <c r="D34" s="8" t="s">
        <v>16</v>
      </c>
      <c r="E34" s="115">
        <f>E10-E14-E28</f>
        <v>14</v>
      </c>
      <c r="F34" s="115"/>
      <c r="G34" s="115"/>
      <c r="H34" s="115"/>
      <c r="I34" s="115"/>
      <c r="K34" s="18"/>
    </row>
    <row r="35" spans="1:11" x14ac:dyDescent="0.25">
      <c r="A35" s="37">
        <v>5</v>
      </c>
      <c r="B35" s="124"/>
      <c r="C35" s="51" t="s">
        <v>58</v>
      </c>
      <c r="D35" s="8" t="s">
        <v>59</v>
      </c>
      <c r="E35" s="116">
        <f>E34/E10</f>
        <v>3.453549755784696E-4</v>
      </c>
      <c r="F35" s="116"/>
      <c r="G35" s="116"/>
      <c r="H35" s="116"/>
      <c r="I35" s="116"/>
    </row>
    <row r="36" spans="1:11" x14ac:dyDescent="0.25">
      <c r="A36" s="37">
        <v>6</v>
      </c>
      <c r="B36" s="125" t="s">
        <v>85</v>
      </c>
      <c r="C36" s="126"/>
      <c r="D36" s="8" t="s">
        <v>16</v>
      </c>
      <c r="E36" s="121">
        <v>-2157</v>
      </c>
      <c r="F36" s="122"/>
      <c r="G36" s="122"/>
      <c r="H36" s="122"/>
      <c r="I36" s="123"/>
    </row>
    <row r="37" spans="1:11" x14ac:dyDescent="0.25">
      <c r="A37" s="37">
        <v>7</v>
      </c>
      <c r="B37" s="117" t="s">
        <v>84</v>
      </c>
      <c r="C37" s="51" t="s">
        <v>86</v>
      </c>
      <c r="D37" s="8" t="s">
        <v>16</v>
      </c>
      <c r="E37" s="115">
        <f>E34+E36</f>
        <v>-2143</v>
      </c>
      <c r="F37" s="115"/>
      <c r="G37" s="115"/>
      <c r="H37" s="115"/>
      <c r="I37" s="115"/>
    </row>
    <row r="38" spans="1:11" x14ac:dyDescent="0.25">
      <c r="A38" s="37">
        <v>8</v>
      </c>
      <c r="B38" s="118"/>
      <c r="C38" s="51" t="s">
        <v>60</v>
      </c>
      <c r="D38" s="8" t="s">
        <v>59</v>
      </c>
      <c r="E38" s="116"/>
      <c r="F38" s="116"/>
      <c r="G38" s="116"/>
      <c r="H38" s="116"/>
      <c r="I38" s="116"/>
    </row>
    <row r="39" spans="1:11" x14ac:dyDescent="0.25">
      <c r="A39" s="119" t="s">
        <v>87</v>
      </c>
      <c r="B39" s="119"/>
      <c r="C39" s="119"/>
      <c r="D39" s="119"/>
      <c r="E39" s="119"/>
      <c r="F39" s="119"/>
      <c r="G39" s="119"/>
      <c r="H39" s="119"/>
      <c r="I39" s="119"/>
    </row>
    <row r="40" spans="1:11" x14ac:dyDescent="0.25">
      <c r="A40" s="41"/>
      <c r="B40" s="42"/>
      <c r="C40" s="42"/>
      <c r="D40" s="14"/>
      <c r="E40" s="43"/>
      <c r="F40" s="15"/>
      <c r="G40" s="15"/>
      <c r="H40" s="15"/>
      <c r="I40" s="15"/>
    </row>
    <row r="41" spans="1:11" x14ac:dyDescent="0.25">
      <c r="A41" s="114" t="s">
        <v>61</v>
      </c>
      <c r="B41" s="114"/>
      <c r="C41" s="114" t="s">
        <v>62</v>
      </c>
      <c r="D41" s="114"/>
      <c r="E41" s="114"/>
      <c r="F41" s="114" t="s">
        <v>63</v>
      </c>
      <c r="G41" s="114"/>
      <c r="H41" s="114"/>
      <c r="I41" s="114"/>
    </row>
    <row r="42" spans="1:11" x14ac:dyDescent="0.25">
      <c r="A42" s="16" t="s">
        <v>64</v>
      </c>
      <c r="B42" s="48"/>
      <c r="C42" s="49" t="s">
        <v>65</v>
      </c>
      <c r="D42" s="49"/>
      <c r="E42" s="49"/>
      <c r="F42" s="114" t="s">
        <v>66</v>
      </c>
      <c r="G42" s="114"/>
      <c r="H42" s="114"/>
      <c r="I42" s="114"/>
    </row>
    <row r="43" spans="1:11" x14ac:dyDescent="0.25">
      <c r="A43" s="16"/>
      <c r="B43" s="16"/>
      <c r="C43" s="16"/>
      <c r="D43" s="16"/>
      <c r="E43" s="16"/>
      <c r="G43" s="16"/>
      <c r="H43" s="16"/>
      <c r="I43" s="16"/>
    </row>
    <row r="44" spans="1:11" x14ac:dyDescent="0.25">
      <c r="A44" s="114" t="s">
        <v>67</v>
      </c>
      <c r="B44" s="114"/>
      <c r="C44" s="114" t="s">
        <v>68</v>
      </c>
      <c r="D44" s="114"/>
      <c r="E44" s="114"/>
      <c r="F44" s="114" t="s">
        <v>69</v>
      </c>
      <c r="G44" s="114"/>
      <c r="H44" s="114"/>
      <c r="I44" s="114"/>
    </row>
    <row r="45" spans="1:11" x14ac:dyDescent="0.25">
      <c r="A45" s="16" t="s">
        <v>70</v>
      </c>
      <c r="B45" s="16"/>
      <c r="D45" s="16" t="s">
        <v>70</v>
      </c>
      <c r="E45" s="16"/>
      <c r="G45" s="16" t="s">
        <v>70</v>
      </c>
      <c r="H45" s="16"/>
      <c r="I45" s="16"/>
    </row>
    <row r="46" spans="1:11" x14ac:dyDescent="0.25">
      <c r="A46" s="112" t="s">
        <v>80</v>
      </c>
      <c r="B46" s="112"/>
      <c r="C46" s="112"/>
      <c r="G46" s="113"/>
      <c r="H46" s="113"/>
      <c r="I46" s="113"/>
    </row>
  </sheetData>
  <mergeCells count="46">
    <mergeCell ref="A46:C46"/>
    <mergeCell ref="G46:I46"/>
    <mergeCell ref="A41:B41"/>
    <mergeCell ref="C41:E41"/>
    <mergeCell ref="F41:I41"/>
    <mergeCell ref="F42:I42"/>
    <mergeCell ref="A44:B44"/>
    <mergeCell ref="C44:E44"/>
    <mergeCell ref="F44:I44"/>
    <mergeCell ref="A39:I39"/>
    <mergeCell ref="B29:C29"/>
    <mergeCell ref="B30:C30"/>
    <mergeCell ref="B33:C33"/>
    <mergeCell ref="E33:I33"/>
    <mergeCell ref="B34:B35"/>
    <mergeCell ref="E34:I34"/>
    <mergeCell ref="E35:I35"/>
    <mergeCell ref="B36:C36"/>
    <mergeCell ref="E36:I36"/>
    <mergeCell ref="B37:B38"/>
    <mergeCell ref="E37:I37"/>
    <mergeCell ref="E38:I38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16:C16"/>
    <mergeCell ref="H1:I1"/>
    <mergeCell ref="A5:I5"/>
    <mergeCell ref="A6:I6"/>
    <mergeCell ref="D7:E7"/>
    <mergeCell ref="B9:C9"/>
    <mergeCell ref="B10:C10"/>
    <mergeCell ref="B11:C11"/>
    <mergeCell ref="B12:C12"/>
    <mergeCell ref="B13:C13"/>
    <mergeCell ref="B14:C14"/>
    <mergeCell ref="B15:C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J1" sqref="J1:T1048576"/>
    </sheetView>
  </sheetViews>
  <sheetFormatPr defaultColWidth="9.109375" defaultRowHeight="13.8" x14ac:dyDescent="0.25"/>
  <cols>
    <col min="1" max="1" width="6.5546875" style="1" customWidth="1"/>
    <col min="2" max="2" width="28.44140625" style="1" customWidth="1"/>
    <col min="3" max="3" width="19.44140625" style="1" customWidth="1"/>
    <col min="4" max="4" width="8" style="1" customWidth="1"/>
    <col min="5" max="5" width="12.109375" style="1" customWidth="1"/>
    <col min="6" max="6" width="8.6640625" style="1" customWidth="1"/>
    <col min="7" max="7" width="7.88671875" style="1" customWidth="1"/>
    <col min="8" max="8" width="9.88671875" style="1" customWidth="1"/>
    <col min="9" max="9" width="12.5546875" style="1" customWidth="1"/>
    <col min="10" max="10" width="37.33203125" style="1" hidden="1" customWidth="1"/>
    <col min="11" max="11" width="11.6640625" style="1" hidden="1" customWidth="1"/>
    <col min="12" max="12" width="12.88671875" style="1" hidden="1" customWidth="1"/>
    <col min="13" max="14" width="0" style="1" hidden="1" customWidth="1"/>
    <col min="15" max="15" width="10.33203125" style="1" hidden="1" customWidth="1"/>
    <col min="16" max="20" width="0" style="1" hidden="1" customWidth="1"/>
    <col min="21" max="16384" width="9.109375" style="1"/>
  </cols>
  <sheetData>
    <row r="1" spans="1:15" x14ac:dyDescent="0.25">
      <c r="F1" s="2"/>
      <c r="G1" s="2"/>
      <c r="H1" s="130" t="s">
        <v>0</v>
      </c>
      <c r="I1" s="130"/>
    </row>
    <row r="2" spans="1:15" x14ac:dyDescent="0.25">
      <c r="F2" s="3"/>
      <c r="G2" s="3"/>
      <c r="H2" s="56"/>
      <c r="I2" s="56" t="s">
        <v>1</v>
      </c>
    </row>
    <row r="3" spans="1:15" x14ac:dyDescent="0.25">
      <c r="F3" s="3"/>
      <c r="G3" s="3"/>
      <c r="H3" s="56"/>
      <c r="I3" s="56" t="s">
        <v>2</v>
      </c>
    </row>
    <row r="4" spans="1:15" x14ac:dyDescent="0.25">
      <c r="F4" s="4"/>
      <c r="G4" s="4"/>
      <c r="H4" s="56"/>
      <c r="I4" s="56" t="s">
        <v>3</v>
      </c>
    </row>
    <row r="5" spans="1:15" ht="15.6" x14ac:dyDescent="0.3">
      <c r="A5" s="131" t="s">
        <v>4</v>
      </c>
      <c r="B5" s="131"/>
      <c r="C5" s="131"/>
      <c r="D5" s="131"/>
      <c r="E5" s="131"/>
      <c r="F5" s="131"/>
      <c r="G5" s="131"/>
      <c r="H5" s="131"/>
      <c r="I5" s="131"/>
    </row>
    <row r="6" spans="1:15" ht="15.6" x14ac:dyDescent="0.3">
      <c r="A6" s="131" t="s">
        <v>5</v>
      </c>
      <c r="B6" s="131"/>
      <c r="C6" s="131"/>
      <c r="D6" s="131"/>
      <c r="E6" s="131"/>
      <c r="F6" s="131"/>
      <c r="G6" s="131"/>
      <c r="H6" s="131"/>
      <c r="I6" s="131"/>
    </row>
    <row r="7" spans="1:15" ht="15.6" x14ac:dyDescent="0.3">
      <c r="A7" s="5"/>
      <c r="B7" s="6"/>
      <c r="C7" s="57" t="s">
        <v>6</v>
      </c>
      <c r="D7" s="132">
        <v>43891</v>
      </c>
      <c r="E7" s="132"/>
      <c r="F7" s="5" t="s">
        <v>7</v>
      </c>
      <c r="G7" s="6"/>
      <c r="H7" s="6"/>
      <c r="I7" s="6"/>
    </row>
    <row r="9" spans="1:15" ht="27.6" x14ac:dyDescent="0.25">
      <c r="A9" s="34" t="s">
        <v>8</v>
      </c>
      <c r="B9" s="133" t="s">
        <v>9</v>
      </c>
      <c r="C9" s="134"/>
      <c r="D9" s="34"/>
      <c r="E9" s="7" t="s">
        <v>10</v>
      </c>
      <c r="F9" s="7" t="s">
        <v>11</v>
      </c>
      <c r="G9" s="7" t="s">
        <v>12</v>
      </c>
      <c r="H9" s="7" t="s">
        <v>13</v>
      </c>
      <c r="I9" s="7" t="s">
        <v>14</v>
      </c>
    </row>
    <row r="10" spans="1:15" x14ac:dyDescent="0.25">
      <c r="A10" s="37">
        <v>1</v>
      </c>
      <c r="B10" s="125" t="s">
        <v>15</v>
      </c>
      <c r="C10" s="126"/>
      <c r="D10" s="8" t="s">
        <v>16</v>
      </c>
      <c r="E10" s="27">
        <f>E11</f>
        <v>40654</v>
      </c>
      <c r="F10" s="27">
        <f>F11</f>
        <v>0</v>
      </c>
      <c r="G10" s="28"/>
      <c r="H10" s="27">
        <v>40654</v>
      </c>
      <c r="I10" s="28"/>
      <c r="K10" s="18"/>
    </row>
    <row r="11" spans="1:15" x14ac:dyDescent="0.25">
      <c r="A11" s="9" t="s">
        <v>17</v>
      </c>
      <c r="B11" s="127" t="s">
        <v>18</v>
      </c>
      <c r="C11" s="128"/>
      <c r="D11" s="8" t="s">
        <v>16</v>
      </c>
      <c r="E11" s="27">
        <f>H11</f>
        <v>40654</v>
      </c>
      <c r="F11" s="28">
        <v>0</v>
      </c>
      <c r="G11" s="28"/>
      <c r="H11" s="27">
        <v>40654</v>
      </c>
      <c r="I11" s="28"/>
      <c r="K11" s="17"/>
    </row>
    <row r="12" spans="1:15" x14ac:dyDescent="0.25">
      <c r="A12" s="8" t="s">
        <v>19</v>
      </c>
      <c r="B12" s="127" t="s">
        <v>20</v>
      </c>
      <c r="C12" s="128"/>
      <c r="D12" s="8" t="s">
        <v>16</v>
      </c>
      <c r="E12" s="27"/>
      <c r="F12" s="28"/>
      <c r="G12" s="28"/>
      <c r="H12" s="28"/>
      <c r="I12" s="28"/>
    </row>
    <row r="13" spans="1:15" x14ac:dyDescent="0.25">
      <c r="A13" s="8" t="s">
        <v>21</v>
      </c>
      <c r="B13" s="127" t="s">
        <v>22</v>
      </c>
      <c r="C13" s="128"/>
      <c r="D13" s="8" t="s">
        <v>16</v>
      </c>
      <c r="E13" s="27"/>
      <c r="F13" s="28"/>
      <c r="G13" s="28"/>
      <c r="H13" s="28"/>
      <c r="I13" s="28"/>
    </row>
    <row r="14" spans="1:15" ht="14.4" x14ac:dyDescent="0.3">
      <c r="A14" s="37">
        <v>2</v>
      </c>
      <c r="B14" s="125" t="s">
        <v>23</v>
      </c>
      <c r="C14" s="126"/>
      <c r="D14" s="8" t="s">
        <v>16</v>
      </c>
      <c r="E14" s="27">
        <f>I14</f>
        <v>36805</v>
      </c>
      <c r="F14" s="27">
        <f>F15+F17+F19+F24</f>
        <v>0</v>
      </c>
      <c r="G14" s="27">
        <f>G15+G17+G19+G24</f>
        <v>0</v>
      </c>
      <c r="H14" s="27">
        <f>H15+H17+H19+H24</f>
        <v>0</v>
      </c>
      <c r="I14" s="27">
        <f>I15+I24</f>
        <v>36805</v>
      </c>
      <c r="J14" s="18"/>
      <c r="K14" s="18"/>
      <c r="L14" s="19"/>
      <c r="M14" s="20"/>
      <c r="O14" s="21"/>
    </row>
    <row r="15" spans="1:15" ht="14.4" x14ac:dyDescent="0.25">
      <c r="A15" s="8" t="s">
        <v>24</v>
      </c>
      <c r="B15" s="127" t="s">
        <v>25</v>
      </c>
      <c r="C15" s="128"/>
      <c r="D15" s="8" t="s">
        <v>16</v>
      </c>
      <c r="E15" s="38">
        <f>I15</f>
        <v>36805</v>
      </c>
      <c r="F15" s="28">
        <f>F16</f>
        <v>0</v>
      </c>
      <c r="G15" s="28"/>
      <c r="H15" s="29"/>
      <c r="I15" s="30">
        <f>I19+K15</f>
        <v>36805</v>
      </c>
      <c r="J15" s="22"/>
      <c r="K15" s="21">
        <v>30</v>
      </c>
      <c r="L15" s="23"/>
      <c r="M15" s="20"/>
    </row>
    <row r="16" spans="1:15" ht="14.4" x14ac:dyDescent="0.3">
      <c r="A16" s="8" t="s">
        <v>26</v>
      </c>
      <c r="B16" s="127" t="s">
        <v>27</v>
      </c>
      <c r="C16" s="128"/>
      <c r="D16" s="8" t="s">
        <v>16</v>
      </c>
      <c r="E16" s="38">
        <f>F16+I16</f>
        <v>0</v>
      </c>
      <c r="F16" s="28">
        <v>0</v>
      </c>
      <c r="G16" s="28"/>
      <c r="H16" s="30"/>
      <c r="I16" s="28"/>
      <c r="K16" s="20"/>
      <c r="L16" s="24"/>
      <c r="M16" s="20"/>
    </row>
    <row r="17" spans="1:13" hidden="1" x14ac:dyDescent="0.25">
      <c r="A17" s="8"/>
      <c r="B17" s="127"/>
      <c r="C17" s="128"/>
      <c r="D17" s="8"/>
      <c r="E17" s="38"/>
      <c r="F17" s="28"/>
      <c r="G17" s="28"/>
      <c r="H17" s="31"/>
      <c r="I17" s="32"/>
    </row>
    <row r="18" spans="1:13" x14ac:dyDescent="0.25">
      <c r="A18" s="10" t="s">
        <v>28</v>
      </c>
      <c r="B18" s="127" t="s">
        <v>29</v>
      </c>
      <c r="C18" s="128"/>
      <c r="D18" s="8" t="s">
        <v>30</v>
      </c>
      <c r="E18" s="38">
        <v>0</v>
      </c>
      <c r="F18" s="28"/>
      <c r="G18" s="28"/>
      <c r="H18" s="31"/>
      <c r="I18" s="28"/>
    </row>
    <row r="19" spans="1:13" x14ac:dyDescent="0.25">
      <c r="A19" s="10" t="s">
        <v>31</v>
      </c>
      <c r="B19" s="127" t="s">
        <v>32</v>
      </c>
      <c r="C19" s="128"/>
      <c r="D19" s="8" t="s">
        <v>16</v>
      </c>
      <c r="E19" s="38">
        <f>I19</f>
        <v>36775</v>
      </c>
      <c r="F19" s="28"/>
      <c r="G19" s="28"/>
      <c r="H19" s="31"/>
      <c r="I19" s="27">
        <f>SUM(I20:I23)</f>
        <v>36775</v>
      </c>
      <c r="J19" s="18"/>
      <c r="K19" s="25" t="s">
        <v>71</v>
      </c>
      <c r="L19" s="25" t="s">
        <v>72</v>
      </c>
    </row>
    <row r="20" spans="1:13" x14ac:dyDescent="0.25">
      <c r="A20" s="10" t="s">
        <v>33</v>
      </c>
      <c r="B20" s="127" t="s">
        <v>34</v>
      </c>
      <c r="C20" s="128"/>
      <c r="D20" s="8" t="s">
        <v>16</v>
      </c>
      <c r="E20" s="38">
        <f t="shared" ref="E20:E23" si="0">I20</f>
        <v>23044</v>
      </c>
      <c r="F20" s="28"/>
      <c r="G20" s="28"/>
      <c r="H20" s="31"/>
      <c r="I20" s="27">
        <v>23044</v>
      </c>
      <c r="J20" s="18" t="s">
        <v>73</v>
      </c>
      <c r="K20" s="26">
        <v>22384</v>
      </c>
      <c r="L20" s="26"/>
      <c r="M20" s="1" t="s">
        <v>74</v>
      </c>
    </row>
    <row r="21" spans="1:13" x14ac:dyDescent="0.25">
      <c r="A21" s="10" t="s">
        <v>35</v>
      </c>
      <c r="B21" s="129" t="s">
        <v>36</v>
      </c>
      <c r="C21" s="129"/>
      <c r="D21" s="8" t="s">
        <v>16</v>
      </c>
      <c r="E21" s="38">
        <f t="shared" si="0"/>
        <v>222</v>
      </c>
      <c r="F21" s="28"/>
      <c r="G21" s="28"/>
      <c r="H21" s="31"/>
      <c r="I21" s="27">
        <f>K21</f>
        <v>222</v>
      </c>
      <c r="J21" s="18" t="s">
        <v>75</v>
      </c>
      <c r="K21" s="26">
        <v>222</v>
      </c>
      <c r="L21" s="26"/>
      <c r="M21" s="1" t="s">
        <v>76</v>
      </c>
    </row>
    <row r="22" spans="1:13" x14ac:dyDescent="0.25">
      <c r="A22" s="10" t="s">
        <v>37</v>
      </c>
      <c r="B22" s="129" t="s">
        <v>38</v>
      </c>
      <c r="C22" s="129"/>
      <c r="D22" s="8" t="s">
        <v>16</v>
      </c>
      <c r="E22" s="38">
        <f t="shared" si="0"/>
        <v>0</v>
      </c>
      <c r="F22" s="28"/>
      <c r="G22" s="28"/>
      <c r="H22" s="31"/>
      <c r="I22" s="28">
        <f t="shared" ref="I22" si="1">K22+L22</f>
        <v>0</v>
      </c>
      <c r="J22" s="18" t="s">
        <v>60</v>
      </c>
      <c r="K22" s="26"/>
      <c r="L22" s="26"/>
      <c r="M22" s="1" t="s">
        <v>77</v>
      </c>
    </row>
    <row r="23" spans="1:13" x14ac:dyDescent="0.25">
      <c r="A23" s="10" t="s">
        <v>39</v>
      </c>
      <c r="B23" s="129" t="s">
        <v>40</v>
      </c>
      <c r="C23" s="129"/>
      <c r="D23" s="8" t="s">
        <v>16</v>
      </c>
      <c r="E23" s="38">
        <f t="shared" si="0"/>
        <v>13509</v>
      </c>
      <c r="F23" s="28"/>
      <c r="G23" s="28"/>
      <c r="H23" s="31"/>
      <c r="I23" s="28">
        <v>13509</v>
      </c>
      <c r="J23" s="18" t="s">
        <v>78</v>
      </c>
      <c r="K23" s="26"/>
      <c r="L23" s="26">
        <v>17828</v>
      </c>
      <c r="M23" s="1" t="s">
        <v>79</v>
      </c>
    </row>
    <row r="24" spans="1:13" x14ac:dyDescent="0.25">
      <c r="A24" s="10" t="s">
        <v>41</v>
      </c>
      <c r="B24" s="129" t="s">
        <v>42</v>
      </c>
      <c r="C24" s="129"/>
      <c r="D24" s="8" t="s">
        <v>16</v>
      </c>
      <c r="E24" s="27"/>
      <c r="F24" s="28"/>
      <c r="G24" s="28"/>
      <c r="H24" s="28"/>
      <c r="I24" s="28"/>
      <c r="K24" s="18"/>
    </row>
    <row r="25" spans="1:13" x14ac:dyDescent="0.25">
      <c r="A25" s="10" t="s">
        <v>43</v>
      </c>
      <c r="B25" s="120" t="s">
        <v>44</v>
      </c>
      <c r="C25" s="120"/>
      <c r="D25" s="8" t="s">
        <v>16</v>
      </c>
      <c r="E25" s="27"/>
      <c r="F25" s="28"/>
      <c r="G25" s="28"/>
      <c r="H25" s="30"/>
      <c r="I25" s="28"/>
      <c r="K25" s="18"/>
      <c r="L25" s="18"/>
    </row>
    <row r="26" spans="1:13" x14ac:dyDescent="0.25">
      <c r="A26" s="11" t="s">
        <v>45</v>
      </c>
      <c r="B26" s="120" t="s">
        <v>46</v>
      </c>
      <c r="C26" s="120"/>
      <c r="D26" s="8" t="s">
        <v>16</v>
      </c>
      <c r="E26" s="27"/>
      <c r="F26" s="33"/>
      <c r="G26" s="28"/>
      <c r="H26" s="30"/>
      <c r="I26" s="28"/>
      <c r="K26" s="18"/>
    </row>
    <row r="27" spans="1:13" ht="14.4" thickBot="1" x14ac:dyDescent="0.3">
      <c r="A27" s="12" t="s">
        <v>47</v>
      </c>
      <c r="B27" s="120" t="s">
        <v>48</v>
      </c>
      <c r="C27" s="120"/>
      <c r="D27" s="8" t="s">
        <v>16</v>
      </c>
      <c r="E27" s="27"/>
      <c r="F27" s="33"/>
      <c r="G27" s="28"/>
      <c r="H27" s="30"/>
      <c r="I27" s="28"/>
    </row>
    <row r="28" spans="1:13" x14ac:dyDescent="0.25">
      <c r="A28" s="13" t="s">
        <v>49</v>
      </c>
      <c r="B28" s="120" t="s">
        <v>50</v>
      </c>
      <c r="C28" s="120"/>
      <c r="D28" s="8" t="s">
        <v>16</v>
      </c>
      <c r="E28" s="27"/>
      <c r="F28" s="33"/>
      <c r="G28" s="28"/>
      <c r="H28" s="30"/>
      <c r="I28" s="28"/>
    </row>
    <row r="29" spans="1:13" x14ac:dyDescent="0.25">
      <c r="A29" s="10" t="s">
        <v>51</v>
      </c>
      <c r="B29" s="120" t="s">
        <v>25</v>
      </c>
      <c r="C29" s="120"/>
      <c r="D29" s="8" t="s">
        <v>16</v>
      </c>
      <c r="E29" s="27"/>
      <c r="F29" s="33"/>
      <c r="G29" s="28"/>
      <c r="H29" s="30"/>
      <c r="I29" s="28"/>
    </row>
    <row r="30" spans="1:13" x14ac:dyDescent="0.25">
      <c r="A30" s="10" t="s">
        <v>52</v>
      </c>
      <c r="B30" s="120"/>
      <c r="C30" s="120"/>
      <c r="D30" s="8" t="s">
        <v>16</v>
      </c>
      <c r="E30" s="27"/>
      <c r="F30" s="33"/>
      <c r="G30" s="28"/>
      <c r="H30" s="30"/>
      <c r="I30" s="28"/>
    </row>
    <row r="31" spans="1:13" x14ac:dyDescent="0.25">
      <c r="A31" s="10"/>
      <c r="B31" s="54" t="s">
        <v>53</v>
      </c>
      <c r="C31" s="54"/>
      <c r="D31" s="8" t="s">
        <v>16</v>
      </c>
      <c r="E31" s="27"/>
      <c r="F31" s="33"/>
      <c r="G31" s="28"/>
      <c r="H31" s="30"/>
      <c r="I31" s="28"/>
    </row>
    <row r="32" spans="1:13" x14ac:dyDescent="0.25">
      <c r="A32" s="10"/>
      <c r="B32" s="54" t="s">
        <v>54</v>
      </c>
      <c r="C32" s="54"/>
      <c r="D32" s="8" t="s">
        <v>16</v>
      </c>
      <c r="E32" s="27"/>
      <c r="F32" s="33"/>
      <c r="G32" s="28"/>
      <c r="H32" s="30"/>
      <c r="I32" s="28"/>
    </row>
    <row r="33" spans="1:11" x14ac:dyDescent="0.25">
      <c r="A33" s="10" t="s">
        <v>55</v>
      </c>
      <c r="B33" s="120" t="s">
        <v>56</v>
      </c>
      <c r="C33" s="120"/>
      <c r="D33" s="8" t="s">
        <v>16</v>
      </c>
      <c r="E33" s="115"/>
      <c r="F33" s="115"/>
      <c r="G33" s="115"/>
      <c r="H33" s="115"/>
      <c r="I33" s="115"/>
      <c r="J33" s="18"/>
    </row>
    <row r="34" spans="1:11" x14ac:dyDescent="0.25">
      <c r="A34" s="37">
        <v>4</v>
      </c>
      <c r="B34" s="124" t="s">
        <v>88</v>
      </c>
      <c r="C34" s="55" t="s">
        <v>57</v>
      </c>
      <c r="D34" s="8" t="s">
        <v>16</v>
      </c>
      <c r="E34" s="115">
        <f>E10-E14-E28</f>
        <v>3849</v>
      </c>
      <c r="F34" s="115"/>
      <c r="G34" s="115"/>
      <c r="H34" s="115"/>
      <c r="I34" s="115"/>
      <c r="K34" s="18"/>
    </row>
    <row r="35" spans="1:11" x14ac:dyDescent="0.25">
      <c r="A35" s="37">
        <v>5</v>
      </c>
      <c r="B35" s="124"/>
      <c r="C35" s="55" t="s">
        <v>58</v>
      </c>
      <c r="D35" s="8" t="s">
        <v>59</v>
      </c>
      <c r="E35" s="116">
        <f>E34/E10</f>
        <v>9.4677030550499336E-2</v>
      </c>
      <c r="F35" s="116"/>
      <c r="G35" s="116"/>
      <c r="H35" s="116"/>
      <c r="I35" s="116"/>
    </row>
    <row r="36" spans="1:11" x14ac:dyDescent="0.25">
      <c r="A36" s="37">
        <v>6</v>
      </c>
      <c r="B36" s="125" t="s">
        <v>89</v>
      </c>
      <c r="C36" s="126"/>
      <c r="D36" s="8" t="s">
        <v>16</v>
      </c>
      <c r="E36" s="121">
        <v>-2143</v>
      </c>
      <c r="F36" s="122"/>
      <c r="G36" s="122"/>
      <c r="H36" s="122"/>
      <c r="I36" s="123"/>
    </row>
    <row r="37" spans="1:11" x14ac:dyDescent="0.25">
      <c r="A37" s="37">
        <v>7</v>
      </c>
      <c r="B37" s="117" t="s">
        <v>88</v>
      </c>
      <c r="C37" s="55" t="s">
        <v>86</v>
      </c>
      <c r="D37" s="8" t="s">
        <v>16</v>
      </c>
      <c r="E37" s="115">
        <f>E34+E36</f>
        <v>1706</v>
      </c>
      <c r="F37" s="115"/>
      <c r="G37" s="115"/>
      <c r="H37" s="115"/>
      <c r="I37" s="115"/>
    </row>
    <row r="38" spans="1:11" x14ac:dyDescent="0.25">
      <c r="A38" s="37">
        <v>8</v>
      </c>
      <c r="B38" s="118"/>
      <c r="C38" s="55" t="s">
        <v>60</v>
      </c>
      <c r="D38" s="8" t="s">
        <v>59</v>
      </c>
      <c r="E38" s="116"/>
      <c r="F38" s="116"/>
      <c r="G38" s="116"/>
      <c r="H38" s="116"/>
      <c r="I38" s="116"/>
    </row>
    <row r="39" spans="1:11" x14ac:dyDescent="0.25">
      <c r="A39" s="119" t="s">
        <v>90</v>
      </c>
      <c r="B39" s="119"/>
      <c r="C39" s="119"/>
      <c r="D39" s="119"/>
      <c r="E39" s="119"/>
      <c r="F39" s="119"/>
      <c r="G39" s="119"/>
      <c r="H39" s="119"/>
      <c r="I39" s="119"/>
    </row>
    <row r="40" spans="1:11" x14ac:dyDescent="0.25">
      <c r="A40" s="41"/>
      <c r="B40" s="42"/>
      <c r="C40" s="42"/>
      <c r="D40" s="14"/>
      <c r="E40" s="43"/>
      <c r="F40" s="15"/>
      <c r="G40" s="15"/>
      <c r="H40" s="15"/>
      <c r="I40" s="15"/>
    </row>
    <row r="41" spans="1:11" x14ac:dyDescent="0.25">
      <c r="A41" s="114" t="s">
        <v>61</v>
      </c>
      <c r="B41" s="114"/>
      <c r="C41" s="114" t="s">
        <v>62</v>
      </c>
      <c r="D41" s="114"/>
      <c r="E41" s="114"/>
      <c r="F41" s="114" t="s">
        <v>63</v>
      </c>
      <c r="G41" s="114"/>
      <c r="H41" s="114"/>
      <c r="I41" s="114"/>
    </row>
    <row r="42" spans="1:11" x14ac:dyDescent="0.25">
      <c r="A42" s="16" t="s">
        <v>64</v>
      </c>
      <c r="B42" s="52"/>
      <c r="C42" s="53" t="s">
        <v>65</v>
      </c>
      <c r="D42" s="53"/>
      <c r="E42" s="53"/>
      <c r="F42" s="114" t="s">
        <v>66</v>
      </c>
      <c r="G42" s="114"/>
      <c r="H42" s="114"/>
      <c r="I42" s="114"/>
    </row>
    <row r="43" spans="1:11" x14ac:dyDescent="0.25">
      <c r="A43" s="16"/>
      <c r="B43" s="16"/>
      <c r="C43" s="16"/>
      <c r="D43" s="16"/>
      <c r="E43" s="16"/>
      <c r="G43" s="16"/>
      <c r="H43" s="16"/>
      <c r="I43" s="16"/>
    </row>
    <row r="44" spans="1:11" x14ac:dyDescent="0.25">
      <c r="A44" s="114" t="s">
        <v>67</v>
      </c>
      <c r="B44" s="114"/>
      <c r="C44" s="114" t="s">
        <v>68</v>
      </c>
      <c r="D44" s="114"/>
      <c r="E44" s="114"/>
      <c r="F44" s="114" t="s">
        <v>69</v>
      </c>
      <c r="G44" s="114"/>
      <c r="H44" s="114"/>
      <c r="I44" s="114"/>
    </row>
    <row r="45" spans="1:11" x14ac:dyDescent="0.25">
      <c r="A45" s="16" t="s">
        <v>70</v>
      </c>
      <c r="B45" s="16"/>
      <c r="D45" s="16" t="s">
        <v>70</v>
      </c>
      <c r="E45" s="16"/>
      <c r="G45" s="16" t="s">
        <v>70</v>
      </c>
      <c r="H45" s="16"/>
      <c r="I45" s="16"/>
    </row>
    <row r="46" spans="1:11" x14ac:dyDescent="0.25">
      <c r="A46" s="112" t="s">
        <v>80</v>
      </c>
      <c r="B46" s="112"/>
      <c r="C46" s="112"/>
      <c r="G46" s="113"/>
      <c r="H46" s="113"/>
      <c r="I46" s="113"/>
    </row>
  </sheetData>
  <mergeCells count="46">
    <mergeCell ref="B16:C16"/>
    <mergeCell ref="H1:I1"/>
    <mergeCell ref="A5:I5"/>
    <mergeCell ref="A6:I6"/>
    <mergeCell ref="D7:E7"/>
    <mergeCell ref="B9:C9"/>
    <mergeCell ref="B10:C10"/>
    <mergeCell ref="B11:C11"/>
    <mergeCell ref="B12:C12"/>
    <mergeCell ref="B13:C13"/>
    <mergeCell ref="B14:C14"/>
    <mergeCell ref="B15:C15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A39:I39"/>
    <mergeCell ref="B29:C29"/>
    <mergeCell ref="B30:C30"/>
    <mergeCell ref="B33:C33"/>
    <mergeCell ref="E33:I33"/>
    <mergeCell ref="B34:B35"/>
    <mergeCell ref="E34:I34"/>
    <mergeCell ref="E35:I35"/>
    <mergeCell ref="B36:C36"/>
    <mergeCell ref="E36:I36"/>
    <mergeCell ref="B37:B38"/>
    <mergeCell ref="E37:I37"/>
    <mergeCell ref="E38:I38"/>
    <mergeCell ref="A46:C46"/>
    <mergeCell ref="G46:I46"/>
    <mergeCell ref="A41:B41"/>
    <mergeCell ref="C41:E41"/>
    <mergeCell ref="F41:I41"/>
    <mergeCell ref="F42:I42"/>
    <mergeCell ref="A44:B44"/>
    <mergeCell ref="C44:E44"/>
    <mergeCell ref="F44:I4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AM16" sqref="AM16"/>
    </sheetView>
  </sheetViews>
  <sheetFormatPr defaultColWidth="9.109375" defaultRowHeight="13.8" x14ac:dyDescent="0.25"/>
  <cols>
    <col min="1" max="1" width="6.5546875" style="1" customWidth="1"/>
    <col min="2" max="2" width="28.44140625" style="1" customWidth="1"/>
    <col min="3" max="3" width="19.44140625" style="1" customWidth="1"/>
    <col min="4" max="4" width="8" style="1" customWidth="1"/>
    <col min="5" max="5" width="12.109375" style="1" customWidth="1"/>
    <col min="6" max="6" width="8.6640625" style="1" customWidth="1"/>
    <col min="7" max="7" width="7.88671875" style="1" customWidth="1"/>
    <col min="8" max="8" width="9.88671875" style="1" customWidth="1"/>
    <col min="9" max="9" width="12.5546875" style="1" customWidth="1"/>
    <col min="10" max="10" width="37.33203125" style="1" hidden="1" customWidth="1"/>
    <col min="11" max="11" width="11.6640625" style="1" hidden="1" customWidth="1"/>
    <col min="12" max="12" width="12.88671875" style="1" hidden="1" customWidth="1"/>
    <col min="13" max="14" width="0" style="1" hidden="1" customWidth="1"/>
    <col min="15" max="15" width="10.33203125" style="1" hidden="1" customWidth="1"/>
    <col min="16" max="33" width="0" style="1" hidden="1" customWidth="1"/>
    <col min="34" max="16384" width="9.109375" style="1"/>
  </cols>
  <sheetData>
    <row r="1" spans="1:15" x14ac:dyDescent="0.25">
      <c r="F1" s="2"/>
      <c r="G1" s="2"/>
      <c r="H1" s="130" t="s">
        <v>0</v>
      </c>
      <c r="I1" s="130"/>
    </row>
    <row r="2" spans="1:15" x14ac:dyDescent="0.25">
      <c r="F2" s="3"/>
      <c r="G2" s="3"/>
      <c r="H2" s="58"/>
      <c r="I2" s="58" t="s">
        <v>1</v>
      </c>
    </row>
    <row r="3" spans="1:15" x14ac:dyDescent="0.25">
      <c r="F3" s="3"/>
      <c r="G3" s="3"/>
      <c r="H3" s="58"/>
      <c r="I3" s="58" t="s">
        <v>2</v>
      </c>
    </row>
    <row r="4" spans="1:15" x14ac:dyDescent="0.25">
      <c r="F4" s="4"/>
      <c r="G4" s="4"/>
      <c r="H4" s="58"/>
      <c r="I4" s="58" t="s">
        <v>3</v>
      </c>
    </row>
    <row r="5" spans="1:15" ht="15.6" x14ac:dyDescent="0.3">
      <c r="A5" s="131" t="s">
        <v>4</v>
      </c>
      <c r="B5" s="131"/>
      <c r="C5" s="131"/>
      <c r="D5" s="131"/>
      <c r="E5" s="131"/>
      <c r="F5" s="131"/>
      <c r="G5" s="131"/>
      <c r="H5" s="131"/>
      <c r="I5" s="131"/>
    </row>
    <row r="6" spans="1:15" ht="15.6" x14ac:dyDescent="0.3">
      <c r="A6" s="131" t="s">
        <v>5</v>
      </c>
      <c r="B6" s="131"/>
      <c r="C6" s="131"/>
      <c r="D6" s="131"/>
      <c r="E6" s="131"/>
      <c r="F6" s="131"/>
      <c r="G6" s="131"/>
      <c r="H6" s="131"/>
      <c r="I6" s="131"/>
    </row>
    <row r="7" spans="1:15" ht="15.6" x14ac:dyDescent="0.3">
      <c r="A7" s="5"/>
      <c r="B7" s="6"/>
      <c r="C7" s="59" t="s">
        <v>6</v>
      </c>
      <c r="D7" s="132">
        <v>43922.042025462964</v>
      </c>
      <c r="E7" s="132"/>
      <c r="F7" s="5" t="s">
        <v>7</v>
      </c>
      <c r="G7" s="6"/>
      <c r="H7" s="6"/>
      <c r="I7" s="6"/>
    </row>
    <row r="9" spans="1:15" ht="27.6" x14ac:dyDescent="0.25">
      <c r="A9" s="34" t="s">
        <v>8</v>
      </c>
      <c r="B9" s="133" t="s">
        <v>9</v>
      </c>
      <c r="C9" s="134"/>
      <c r="D9" s="34"/>
      <c r="E9" s="7" t="s">
        <v>10</v>
      </c>
      <c r="F9" s="7" t="s">
        <v>11</v>
      </c>
      <c r="G9" s="7" t="s">
        <v>12</v>
      </c>
      <c r="H9" s="7" t="s">
        <v>13</v>
      </c>
      <c r="I9" s="7" t="s">
        <v>14</v>
      </c>
    </row>
    <row r="10" spans="1:15" x14ac:dyDescent="0.25">
      <c r="A10" s="37">
        <v>1</v>
      </c>
      <c r="B10" s="125" t="s">
        <v>15</v>
      </c>
      <c r="C10" s="126"/>
      <c r="D10" s="8" t="s">
        <v>16</v>
      </c>
      <c r="E10" s="27">
        <f>E11</f>
        <v>47924</v>
      </c>
      <c r="F10" s="27">
        <f>F11</f>
        <v>0</v>
      </c>
      <c r="G10" s="28"/>
      <c r="H10" s="27">
        <v>47924</v>
      </c>
      <c r="I10" s="28"/>
      <c r="K10" s="18">
        <v>47.923999999999999</v>
      </c>
    </row>
    <row r="11" spans="1:15" x14ac:dyDescent="0.25">
      <c r="A11" s="9" t="s">
        <v>17</v>
      </c>
      <c r="B11" s="127" t="s">
        <v>18</v>
      </c>
      <c r="C11" s="128"/>
      <c r="D11" s="8" t="s">
        <v>16</v>
      </c>
      <c r="E11" s="27">
        <f>H11</f>
        <v>47924</v>
      </c>
      <c r="F11" s="28">
        <v>0</v>
      </c>
      <c r="G11" s="28"/>
      <c r="H11" s="27">
        <v>47924</v>
      </c>
      <c r="I11" s="28"/>
      <c r="K11" s="17"/>
    </row>
    <row r="12" spans="1:15" x14ac:dyDescent="0.25">
      <c r="A12" s="8" t="s">
        <v>19</v>
      </c>
      <c r="B12" s="127" t="s">
        <v>20</v>
      </c>
      <c r="C12" s="128"/>
      <c r="D12" s="8" t="s">
        <v>16</v>
      </c>
      <c r="E12" s="27"/>
      <c r="F12" s="28"/>
      <c r="G12" s="28"/>
      <c r="H12" s="28"/>
      <c r="I12" s="28"/>
    </row>
    <row r="13" spans="1:15" x14ac:dyDescent="0.25">
      <c r="A13" s="8" t="s">
        <v>21</v>
      </c>
      <c r="B13" s="127" t="s">
        <v>22</v>
      </c>
      <c r="C13" s="128"/>
      <c r="D13" s="8" t="s">
        <v>16</v>
      </c>
      <c r="E13" s="27"/>
      <c r="F13" s="28"/>
      <c r="G13" s="28"/>
      <c r="H13" s="28"/>
      <c r="I13" s="28"/>
      <c r="K13" s="18">
        <f>I14-K15</f>
        <v>48394</v>
      </c>
      <c r="L13" s="1">
        <v>48.393999999999998</v>
      </c>
    </row>
    <row r="14" spans="1:15" ht="14.4" x14ac:dyDescent="0.3">
      <c r="A14" s="37">
        <v>2</v>
      </c>
      <c r="B14" s="125" t="s">
        <v>23</v>
      </c>
      <c r="C14" s="126"/>
      <c r="D14" s="8" t="s">
        <v>16</v>
      </c>
      <c r="E14" s="27">
        <f>I14</f>
        <v>48433</v>
      </c>
      <c r="F14" s="27">
        <f>F15+F17+F19+F24</f>
        <v>0</v>
      </c>
      <c r="G14" s="27">
        <f>G15+G17+G19+G24</f>
        <v>0</v>
      </c>
      <c r="H14" s="27">
        <f>H15+H17+H19+H24</f>
        <v>0</v>
      </c>
      <c r="I14" s="27">
        <f>I15+I24</f>
        <v>48433</v>
      </c>
      <c r="J14" s="18"/>
      <c r="K14" s="18"/>
      <c r="L14" s="19"/>
      <c r="M14" s="20"/>
      <c r="O14" s="21"/>
    </row>
    <row r="15" spans="1:15" ht="14.4" x14ac:dyDescent="0.25">
      <c r="A15" s="8" t="s">
        <v>24</v>
      </c>
      <c r="B15" s="127" t="s">
        <v>25</v>
      </c>
      <c r="C15" s="128"/>
      <c r="D15" s="8" t="s">
        <v>16</v>
      </c>
      <c r="E15" s="38">
        <f>I15</f>
        <v>48433</v>
      </c>
      <c r="F15" s="28">
        <f>F16</f>
        <v>0</v>
      </c>
      <c r="G15" s="28"/>
      <c r="H15" s="29"/>
      <c r="I15" s="30">
        <f>I19+K15</f>
        <v>48433</v>
      </c>
      <c r="J15" s="22"/>
      <c r="K15" s="21">
        <v>39</v>
      </c>
      <c r="L15" s="23"/>
      <c r="M15" s="20"/>
    </row>
    <row r="16" spans="1:15" ht="14.4" x14ac:dyDescent="0.3">
      <c r="A16" s="8" t="s">
        <v>26</v>
      </c>
      <c r="B16" s="127" t="s">
        <v>27</v>
      </c>
      <c r="C16" s="128"/>
      <c r="D16" s="8" t="s">
        <v>16</v>
      </c>
      <c r="E16" s="38">
        <f>F16+I16</f>
        <v>0</v>
      </c>
      <c r="F16" s="28">
        <v>0</v>
      </c>
      <c r="G16" s="28"/>
      <c r="H16" s="30"/>
      <c r="I16" s="28"/>
      <c r="K16" s="20"/>
      <c r="L16" s="24"/>
      <c r="M16" s="20"/>
    </row>
    <row r="17" spans="1:13" hidden="1" x14ac:dyDescent="0.25">
      <c r="A17" s="8"/>
      <c r="B17" s="127"/>
      <c r="C17" s="128"/>
      <c r="D17" s="8"/>
      <c r="E17" s="38"/>
      <c r="F17" s="28"/>
      <c r="G17" s="28"/>
      <c r="H17" s="31"/>
      <c r="I17" s="32"/>
    </row>
    <row r="18" spans="1:13" x14ac:dyDescent="0.25">
      <c r="A18" s="10" t="s">
        <v>28</v>
      </c>
      <c r="B18" s="127" t="s">
        <v>29</v>
      </c>
      <c r="C18" s="128"/>
      <c r="D18" s="8" t="s">
        <v>30</v>
      </c>
      <c r="E18" s="38">
        <v>0</v>
      </c>
      <c r="F18" s="28"/>
      <c r="G18" s="28"/>
      <c r="H18" s="31"/>
      <c r="I18" s="28"/>
    </row>
    <row r="19" spans="1:13" x14ac:dyDescent="0.25">
      <c r="A19" s="10" t="s">
        <v>31</v>
      </c>
      <c r="B19" s="127" t="s">
        <v>32</v>
      </c>
      <c r="C19" s="128"/>
      <c r="D19" s="8" t="s">
        <v>16</v>
      </c>
      <c r="E19" s="38">
        <f>I19</f>
        <v>48394</v>
      </c>
      <c r="F19" s="28"/>
      <c r="G19" s="28"/>
      <c r="H19" s="31"/>
      <c r="I19" s="27">
        <f>SUM(I20:I23)</f>
        <v>48394</v>
      </c>
      <c r="J19" s="18"/>
      <c r="K19" s="25" t="s">
        <v>71</v>
      </c>
      <c r="L19" s="25" t="s">
        <v>72</v>
      </c>
    </row>
    <row r="20" spans="1:13" x14ac:dyDescent="0.25">
      <c r="A20" s="10" t="s">
        <v>33</v>
      </c>
      <c r="B20" s="127" t="s">
        <v>34</v>
      </c>
      <c r="C20" s="128"/>
      <c r="D20" s="8" t="s">
        <v>16</v>
      </c>
      <c r="E20" s="38">
        <f t="shared" ref="E20:E23" si="0">I20</f>
        <v>25274</v>
      </c>
      <c r="F20" s="28"/>
      <c r="G20" s="28"/>
      <c r="H20" s="31"/>
      <c r="I20" s="27">
        <v>25274</v>
      </c>
      <c r="J20" s="18" t="s">
        <v>73</v>
      </c>
      <c r="K20" s="26">
        <v>25274</v>
      </c>
      <c r="L20" s="26"/>
      <c r="M20" s="1" t="s">
        <v>74</v>
      </c>
    </row>
    <row r="21" spans="1:13" x14ac:dyDescent="0.25">
      <c r="A21" s="10" t="s">
        <v>35</v>
      </c>
      <c r="B21" s="129" t="s">
        <v>36</v>
      </c>
      <c r="C21" s="129"/>
      <c r="D21" s="8" t="s">
        <v>16</v>
      </c>
      <c r="E21" s="38">
        <f t="shared" si="0"/>
        <v>241</v>
      </c>
      <c r="F21" s="28"/>
      <c r="G21" s="28"/>
      <c r="H21" s="31"/>
      <c r="I21" s="27">
        <f>K21</f>
        <v>241</v>
      </c>
      <c r="J21" s="18" t="s">
        <v>75</v>
      </c>
      <c r="K21" s="26">
        <v>241</v>
      </c>
      <c r="L21" s="26"/>
      <c r="M21" s="1" t="s">
        <v>76</v>
      </c>
    </row>
    <row r="22" spans="1:13" x14ac:dyDescent="0.25">
      <c r="A22" s="10" t="s">
        <v>37</v>
      </c>
      <c r="B22" s="129" t="s">
        <v>38</v>
      </c>
      <c r="C22" s="129"/>
      <c r="D22" s="8" t="s">
        <v>16</v>
      </c>
      <c r="E22" s="38">
        <f t="shared" si="0"/>
        <v>0</v>
      </c>
      <c r="F22" s="28"/>
      <c r="G22" s="28"/>
      <c r="H22" s="31"/>
      <c r="I22" s="28">
        <f t="shared" ref="I22" si="1">K22+L22</f>
        <v>0</v>
      </c>
      <c r="J22" s="18" t="s">
        <v>60</v>
      </c>
      <c r="K22" s="26"/>
      <c r="L22" s="26"/>
      <c r="M22" s="1" t="s">
        <v>77</v>
      </c>
    </row>
    <row r="23" spans="1:13" x14ac:dyDescent="0.25">
      <c r="A23" s="10" t="s">
        <v>39</v>
      </c>
      <c r="B23" s="129" t="s">
        <v>40</v>
      </c>
      <c r="C23" s="129"/>
      <c r="D23" s="8" t="s">
        <v>16</v>
      </c>
      <c r="E23" s="38">
        <f t="shared" si="0"/>
        <v>22879</v>
      </c>
      <c r="F23" s="28"/>
      <c r="G23" s="28"/>
      <c r="H23" s="31"/>
      <c r="I23" s="28">
        <v>22879</v>
      </c>
      <c r="J23" s="18" t="s">
        <v>78</v>
      </c>
      <c r="K23" s="26"/>
      <c r="L23" s="26">
        <v>22879</v>
      </c>
      <c r="M23" s="1" t="s">
        <v>79</v>
      </c>
    </row>
    <row r="24" spans="1:13" x14ac:dyDescent="0.25">
      <c r="A24" s="10" t="s">
        <v>41</v>
      </c>
      <c r="B24" s="129" t="s">
        <v>42</v>
      </c>
      <c r="C24" s="129"/>
      <c r="D24" s="8" t="s">
        <v>16</v>
      </c>
      <c r="E24" s="27"/>
      <c r="F24" s="28"/>
      <c r="G24" s="28"/>
      <c r="H24" s="28"/>
      <c r="I24" s="28"/>
      <c r="K24" s="18"/>
    </row>
    <row r="25" spans="1:13" x14ac:dyDescent="0.25">
      <c r="A25" s="10" t="s">
        <v>43</v>
      </c>
      <c r="B25" s="120" t="s">
        <v>44</v>
      </c>
      <c r="C25" s="120"/>
      <c r="D25" s="8" t="s">
        <v>16</v>
      </c>
      <c r="E25" s="27"/>
      <c r="F25" s="28"/>
      <c r="G25" s="28"/>
      <c r="H25" s="30"/>
      <c r="I25" s="28"/>
      <c r="K25" s="18"/>
      <c r="L25" s="18"/>
    </row>
    <row r="26" spans="1:13" x14ac:dyDescent="0.25">
      <c r="A26" s="11" t="s">
        <v>45</v>
      </c>
      <c r="B26" s="120" t="s">
        <v>46</v>
      </c>
      <c r="C26" s="120"/>
      <c r="D26" s="8" t="s">
        <v>16</v>
      </c>
      <c r="E26" s="27"/>
      <c r="F26" s="33"/>
      <c r="G26" s="28"/>
      <c r="H26" s="30"/>
      <c r="I26" s="28"/>
      <c r="K26" s="18"/>
    </row>
    <row r="27" spans="1:13" ht="14.4" thickBot="1" x14ac:dyDescent="0.3">
      <c r="A27" s="12" t="s">
        <v>47</v>
      </c>
      <c r="B27" s="120" t="s">
        <v>48</v>
      </c>
      <c r="C27" s="120"/>
      <c r="D27" s="8" t="s">
        <v>16</v>
      </c>
      <c r="E27" s="27"/>
      <c r="F27" s="33"/>
      <c r="G27" s="28"/>
      <c r="H27" s="30"/>
      <c r="I27" s="28"/>
    </row>
    <row r="28" spans="1:13" x14ac:dyDescent="0.25">
      <c r="A28" s="13" t="s">
        <v>49</v>
      </c>
      <c r="B28" s="120" t="s">
        <v>50</v>
      </c>
      <c r="C28" s="120"/>
      <c r="D28" s="8" t="s">
        <v>16</v>
      </c>
      <c r="E28" s="27"/>
      <c r="F28" s="33"/>
      <c r="G28" s="28"/>
      <c r="H28" s="30"/>
      <c r="I28" s="28"/>
    </row>
    <row r="29" spans="1:13" x14ac:dyDescent="0.25">
      <c r="A29" s="10" t="s">
        <v>51</v>
      </c>
      <c r="B29" s="120" t="s">
        <v>25</v>
      </c>
      <c r="C29" s="120"/>
      <c r="D29" s="8" t="s">
        <v>16</v>
      </c>
      <c r="E29" s="27"/>
      <c r="F29" s="33"/>
      <c r="G29" s="28"/>
      <c r="H29" s="30"/>
      <c r="I29" s="28"/>
    </row>
    <row r="30" spans="1:13" x14ac:dyDescent="0.25">
      <c r="A30" s="10" t="s">
        <v>52</v>
      </c>
      <c r="B30" s="120"/>
      <c r="C30" s="120"/>
      <c r="D30" s="8" t="s">
        <v>16</v>
      </c>
      <c r="E30" s="27"/>
      <c r="F30" s="33"/>
      <c r="G30" s="28"/>
      <c r="H30" s="30"/>
      <c r="I30" s="28"/>
    </row>
    <row r="31" spans="1:13" x14ac:dyDescent="0.25">
      <c r="A31" s="10"/>
      <c r="B31" s="60" t="s">
        <v>53</v>
      </c>
      <c r="C31" s="60"/>
      <c r="D31" s="8" t="s">
        <v>16</v>
      </c>
      <c r="E31" s="27"/>
      <c r="F31" s="33"/>
      <c r="G31" s="28"/>
      <c r="H31" s="30"/>
      <c r="I31" s="28"/>
    </row>
    <row r="32" spans="1:13" x14ac:dyDescent="0.25">
      <c r="A32" s="10"/>
      <c r="B32" s="60" t="s">
        <v>54</v>
      </c>
      <c r="C32" s="60"/>
      <c r="D32" s="8" t="s">
        <v>16</v>
      </c>
      <c r="E32" s="27"/>
      <c r="F32" s="33"/>
      <c r="G32" s="28"/>
      <c r="H32" s="30"/>
      <c r="I32" s="28"/>
    </row>
    <row r="33" spans="1:11" x14ac:dyDescent="0.25">
      <c r="A33" s="10" t="s">
        <v>55</v>
      </c>
      <c r="B33" s="120" t="s">
        <v>56</v>
      </c>
      <c r="C33" s="120"/>
      <c r="D33" s="8" t="s">
        <v>16</v>
      </c>
      <c r="E33" s="115"/>
      <c r="F33" s="115"/>
      <c r="G33" s="115"/>
      <c r="H33" s="115"/>
      <c r="I33" s="115"/>
      <c r="J33" s="18"/>
    </row>
    <row r="34" spans="1:11" x14ac:dyDescent="0.25">
      <c r="A34" s="37">
        <v>4</v>
      </c>
      <c r="B34" s="124" t="s">
        <v>91</v>
      </c>
      <c r="C34" s="61" t="s">
        <v>57</v>
      </c>
      <c r="D34" s="8" t="s">
        <v>16</v>
      </c>
      <c r="E34" s="115">
        <f>E10-E14-E28</f>
        <v>-509</v>
      </c>
      <c r="F34" s="115"/>
      <c r="G34" s="115"/>
      <c r="H34" s="115"/>
      <c r="I34" s="115"/>
      <c r="K34" s="18">
        <v>-0.50900000000000001</v>
      </c>
    </row>
    <row r="35" spans="1:11" x14ac:dyDescent="0.25">
      <c r="A35" s="37">
        <v>5</v>
      </c>
      <c r="B35" s="124"/>
      <c r="C35" s="61" t="s">
        <v>58</v>
      </c>
      <c r="D35" s="8" t="s">
        <v>59</v>
      </c>
      <c r="E35" s="116">
        <f>E34/E10</f>
        <v>-1.062098322343711E-2</v>
      </c>
      <c r="F35" s="116"/>
      <c r="G35" s="116"/>
      <c r="H35" s="116"/>
      <c r="I35" s="116"/>
    </row>
    <row r="36" spans="1:11" x14ac:dyDescent="0.25">
      <c r="A36" s="37">
        <v>6</v>
      </c>
      <c r="B36" s="125" t="s">
        <v>92</v>
      </c>
      <c r="C36" s="126"/>
      <c r="D36" s="8" t="s">
        <v>16</v>
      </c>
      <c r="E36" s="121"/>
      <c r="F36" s="122"/>
      <c r="G36" s="122"/>
      <c r="H36" s="122"/>
      <c r="I36" s="123"/>
    </row>
    <row r="37" spans="1:11" x14ac:dyDescent="0.25">
      <c r="A37" s="37">
        <v>7</v>
      </c>
      <c r="B37" s="117" t="s">
        <v>91</v>
      </c>
      <c r="C37" s="61" t="s">
        <v>86</v>
      </c>
      <c r="D37" s="8" t="s">
        <v>16</v>
      </c>
      <c r="E37" s="115">
        <f>E34+E36</f>
        <v>-509</v>
      </c>
      <c r="F37" s="115"/>
      <c r="G37" s="115"/>
      <c r="H37" s="115"/>
      <c r="I37" s="115"/>
    </row>
    <row r="38" spans="1:11" x14ac:dyDescent="0.25">
      <c r="A38" s="37">
        <v>8</v>
      </c>
      <c r="B38" s="118"/>
      <c r="C38" s="61" t="s">
        <v>60</v>
      </c>
      <c r="D38" s="8" t="s">
        <v>59</v>
      </c>
      <c r="E38" s="116"/>
      <c r="F38" s="116"/>
      <c r="G38" s="116"/>
      <c r="H38" s="116"/>
      <c r="I38" s="116"/>
    </row>
    <row r="39" spans="1:11" x14ac:dyDescent="0.25">
      <c r="A39" s="119" t="s">
        <v>93</v>
      </c>
      <c r="B39" s="119"/>
      <c r="C39" s="119"/>
      <c r="D39" s="119"/>
      <c r="E39" s="119"/>
      <c r="F39" s="119"/>
      <c r="G39" s="119"/>
      <c r="H39" s="119"/>
      <c r="I39" s="119"/>
    </row>
    <row r="40" spans="1:11" x14ac:dyDescent="0.25">
      <c r="A40" s="41"/>
      <c r="B40" s="42"/>
      <c r="C40" s="42"/>
      <c r="D40" s="14"/>
      <c r="E40" s="43"/>
      <c r="F40" s="15"/>
      <c r="G40" s="15"/>
      <c r="H40" s="15"/>
      <c r="I40" s="15"/>
    </row>
    <row r="41" spans="1:11" x14ac:dyDescent="0.25">
      <c r="A41" s="114" t="s">
        <v>61</v>
      </c>
      <c r="B41" s="114"/>
      <c r="C41" s="114" t="s">
        <v>62</v>
      </c>
      <c r="D41" s="114"/>
      <c r="E41" s="114"/>
      <c r="F41" s="114" t="s">
        <v>63</v>
      </c>
      <c r="G41" s="114"/>
      <c r="H41" s="114"/>
      <c r="I41" s="114"/>
    </row>
    <row r="42" spans="1:11" x14ac:dyDescent="0.25">
      <c r="A42" s="16" t="s">
        <v>64</v>
      </c>
      <c r="B42" s="62"/>
      <c r="C42" s="63" t="s">
        <v>65</v>
      </c>
      <c r="D42" s="63"/>
      <c r="E42" s="63"/>
      <c r="F42" s="114" t="s">
        <v>66</v>
      </c>
      <c r="G42" s="114"/>
      <c r="H42" s="114"/>
      <c r="I42" s="114"/>
    </row>
    <row r="43" spans="1:11" x14ac:dyDescent="0.25">
      <c r="A43" s="16"/>
      <c r="B43" s="16"/>
      <c r="C43" s="16"/>
      <c r="D43" s="16"/>
      <c r="E43" s="16"/>
      <c r="G43" s="16"/>
      <c r="H43" s="16"/>
      <c r="I43" s="16"/>
    </row>
    <row r="44" spans="1:11" x14ac:dyDescent="0.25">
      <c r="A44" s="114" t="s">
        <v>67</v>
      </c>
      <c r="B44" s="114"/>
      <c r="C44" s="114" t="s">
        <v>68</v>
      </c>
      <c r="D44" s="114"/>
      <c r="E44" s="114"/>
      <c r="F44" s="114" t="s">
        <v>69</v>
      </c>
      <c r="G44" s="114"/>
      <c r="H44" s="114"/>
      <c r="I44" s="114"/>
    </row>
    <row r="45" spans="1:11" x14ac:dyDescent="0.25">
      <c r="A45" s="16" t="s">
        <v>70</v>
      </c>
      <c r="B45" s="16"/>
      <c r="D45" s="16" t="s">
        <v>70</v>
      </c>
      <c r="E45" s="16"/>
      <c r="G45" s="16" t="s">
        <v>70</v>
      </c>
      <c r="H45" s="16"/>
      <c r="I45" s="16"/>
    </row>
    <row r="46" spans="1:11" x14ac:dyDescent="0.25">
      <c r="A46" s="112" t="s">
        <v>80</v>
      </c>
      <c r="B46" s="112"/>
      <c r="C46" s="112"/>
      <c r="G46" s="113"/>
      <c r="H46" s="113"/>
      <c r="I46" s="113"/>
    </row>
  </sheetData>
  <mergeCells count="46">
    <mergeCell ref="A46:C46"/>
    <mergeCell ref="G46:I46"/>
    <mergeCell ref="A41:B41"/>
    <mergeCell ref="C41:E41"/>
    <mergeCell ref="F41:I41"/>
    <mergeCell ref="F42:I42"/>
    <mergeCell ref="A44:B44"/>
    <mergeCell ref="C44:E44"/>
    <mergeCell ref="F44:I44"/>
    <mergeCell ref="A39:I39"/>
    <mergeCell ref="B29:C29"/>
    <mergeCell ref="B30:C30"/>
    <mergeCell ref="B33:C33"/>
    <mergeCell ref="E33:I33"/>
    <mergeCell ref="B34:B35"/>
    <mergeCell ref="E34:I34"/>
    <mergeCell ref="E35:I35"/>
    <mergeCell ref="B36:C36"/>
    <mergeCell ref="E36:I36"/>
    <mergeCell ref="B37:B38"/>
    <mergeCell ref="E37:I37"/>
    <mergeCell ref="E38:I38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16:C16"/>
    <mergeCell ref="H1:I1"/>
    <mergeCell ref="A5:I5"/>
    <mergeCell ref="A6:I6"/>
    <mergeCell ref="D7:E7"/>
    <mergeCell ref="B9:C9"/>
    <mergeCell ref="B10:C10"/>
    <mergeCell ref="B11:C11"/>
    <mergeCell ref="B12:C12"/>
    <mergeCell ref="B13:C13"/>
    <mergeCell ref="B14:C14"/>
    <mergeCell ref="B15:C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J1" sqref="J1:R1048576"/>
    </sheetView>
  </sheetViews>
  <sheetFormatPr defaultColWidth="9.109375" defaultRowHeight="13.8" x14ac:dyDescent="0.25"/>
  <cols>
    <col min="1" max="1" width="6.5546875" style="1" customWidth="1"/>
    <col min="2" max="2" width="28.44140625" style="1" customWidth="1"/>
    <col min="3" max="3" width="19.44140625" style="1" customWidth="1"/>
    <col min="4" max="4" width="8" style="1" customWidth="1"/>
    <col min="5" max="5" width="12.109375" style="1" customWidth="1"/>
    <col min="6" max="6" width="8.6640625" style="1" customWidth="1"/>
    <col min="7" max="7" width="7.88671875" style="1" customWidth="1"/>
    <col min="8" max="8" width="9.88671875" style="1" customWidth="1"/>
    <col min="9" max="9" width="12.5546875" style="1" customWidth="1"/>
    <col min="10" max="10" width="37.33203125" style="1" hidden="1" customWidth="1"/>
    <col min="11" max="11" width="11.6640625" style="1" hidden="1" customWidth="1"/>
    <col min="12" max="12" width="12.88671875" style="1" hidden="1" customWidth="1"/>
    <col min="13" max="14" width="0" style="1" hidden="1" customWidth="1"/>
    <col min="15" max="15" width="10.33203125" style="1" hidden="1" customWidth="1"/>
    <col min="16" max="18" width="0" style="1" hidden="1" customWidth="1"/>
    <col min="19" max="16384" width="9.109375" style="1"/>
  </cols>
  <sheetData>
    <row r="1" spans="1:15" x14ac:dyDescent="0.25">
      <c r="F1" s="2"/>
      <c r="G1" s="2"/>
      <c r="H1" s="130" t="s">
        <v>0</v>
      </c>
      <c r="I1" s="130"/>
    </row>
    <row r="2" spans="1:15" x14ac:dyDescent="0.25">
      <c r="F2" s="3"/>
      <c r="G2" s="3"/>
      <c r="H2" s="68"/>
      <c r="I2" s="68" t="s">
        <v>1</v>
      </c>
    </row>
    <row r="3" spans="1:15" x14ac:dyDescent="0.25">
      <c r="F3" s="3"/>
      <c r="G3" s="3"/>
      <c r="H3" s="68"/>
      <c r="I3" s="68" t="s">
        <v>2</v>
      </c>
    </row>
    <row r="4" spans="1:15" x14ac:dyDescent="0.25">
      <c r="F4" s="4"/>
      <c r="G4" s="4"/>
      <c r="H4" s="68"/>
      <c r="I4" s="68" t="s">
        <v>3</v>
      </c>
    </row>
    <row r="5" spans="1:15" ht="15.6" x14ac:dyDescent="0.3">
      <c r="A5" s="131" t="s">
        <v>4</v>
      </c>
      <c r="B5" s="131"/>
      <c r="C5" s="131"/>
      <c r="D5" s="131"/>
      <c r="E5" s="131"/>
      <c r="F5" s="131"/>
      <c r="G5" s="131"/>
      <c r="H5" s="131"/>
      <c r="I5" s="131"/>
    </row>
    <row r="6" spans="1:15" ht="15.6" x14ac:dyDescent="0.3">
      <c r="A6" s="131" t="s">
        <v>5</v>
      </c>
      <c r="B6" s="131"/>
      <c r="C6" s="131"/>
      <c r="D6" s="131"/>
      <c r="E6" s="131"/>
      <c r="F6" s="131"/>
      <c r="G6" s="131"/>
      <c r="H6" s="131"/>
      <c r="I6" s="131"/>
    </row>
    <row r="7" spans="1:15" ht="15.6" x14ac:dyDescent="0.3">
      <c r="A7" s="5"/>
      <c r="B7" s="6"/>
      <c r="C7" s="69" t="s">
        <v>6</v>
      </c>
      <c r="D7" s="132">
        <v>43952.042025462964</v>
      </c>
      <c r="E7" s="132"/>
      <c r="F7" s="5" t="s">
        <v>7</v>
      </c>
      <c r="G7" s="6"/>
      <c r="H7" s="6"/>
      <c r="I7" s="6"/>
    </row>
    <row r="9" spans="1:15" ht="27.6" x14ac:dyDescent="0.25">
      <c r="A9" s="34" t="s">
        <v>8</v>
      </c>
      <c r="B9" s="133" t="s">
        <v>9</v>
      </c>
      <c r="C9" s="134"/>
      <c r="D9" s="34"/>
      <c r="E9" s="7" t="s">
        <v>10</v>
      </c>
      <c r="F9" s="7" t="s">
        <v>11</v>
      </c>
      <c r="G9" s="7" t="s">
        <v>12</v>
      </c>
      <c r="H9" s="7" t="s">
        <v>13</v>
      </c>
      <c r="I9" s="7" t="s">
        <v>14</v>
      </c>
    </row>
    <row r="10" spans="1:15" ht="30.75" customHeight="1" x14ac:dyDescent="0.25">
      <c r="A10" s="37">
        <v>1</v>
      </c>
      <c r="B10" s="125" t="s">
        <v>15</v>
      </c>
      <c r="C10" s="126"/>
      <c r="D10" s="8" t="s">
        <v>16</v>
      </c>
      <c r="E10" s="27">
        <f>E11</f>
        <v>51126</v>
      </c>
      <c r="F10" s="27">
        <f>F11</f>
        <v>0</v>
      </c>
      <c r="G10" s="28"/>
      <c r="H10" s="27">
        <v>51126</v>
      </c>
      <c r="I10" s="28"/>
      <c r="J10" s="1">
        <v>51126</v>
      </c>
      <c r="K10" s="18"/>
    </row>
    <row r="11" spans="1:15" ht="25.5" customHeight="1" x14ac:dyDescent="0.25">
      <c r="A11" s="9" t="s">
        <v>17</v>
      </c>
      <c r="B11" s="127" t="s">
        <v>18</v>
      </c>
      <c r="C11" s="128"/>
      <c r="D11" s="8" t="s">
        <v>16</v>
      </c>
      <c r="E11" s="27">
        <f>H11</f>
        <v>51126</v>
      </c>
      <c r="F11" s="28">
        <v>0</v>
      </c>
      <c r="G11" s="28"/>
      <c r="H11" s="27">
        <v>51126</v>
      </c>
      <c r="I11" s="28"/>
      <c r="K11" s="17"/>
    </row>
    <row r="12" spans="1:15" ht="27" customHeight="1" x14ac:dyDescent="0.25">
      <c r="A12" s="8" t="s">
        <v>19</v>
      </c>
      <c r="B12" s="127" t="s">
        <v>20</v>
      </c>
      <c r="C12" s="128"/>
      <c r="D12" s="8" t="s">
        <v>16</v>
      </c>
      <c r="E12" s="27"/>
      <c r="F12" s="28"/>
      <c r="G12" s="28"/>
      <c r="H12" s="28"/>
      <c r="I12" s="28"/>
      <c r="N12" s="1">
        <v>50604</v>
      </c>
    </row>
    <row r="13" spans="1:15" ht="27" customHeight="1" x14ac:dyDescent="0.25">
      <c r="A13" s="8" t="s">
        <v>21</v>
      </c>
      <c r="B13" s="127" t="s">
        <v>22</v>
      </c>
      <c r="C13" s="128"/>
      <c r="D13" s="8" t="s">
        <v>16</v>
      </c>
      <c r="E13" s="27"/>
      <c r="F13" s="28"/>
      <c r="G13" s="28"/>
      <c r="H13" s="28"/>
      <c r="I13" s="28"/>
    </row>
    <row r="14" spans="1:15" ht="29.25" customHeight="1" x14ac:dyDescent="0.3">
      <c r="A14" s="37">
        <v>2</v>
      </c>
      <c r="B14" s="125" t="s">
        <v>23</v>
      </c>
      <c r="C14" s="126"/>
      <c r="D14" s="8" t="s">
        <v>16</v>
      </c>
      <c r="E14" s="27">
        <f>I14</f>
        <v>50647</v>
      </c>
      <c r="F14" s="27">
        <f>F15+F17+F19+F24</f>
        <v>0</v>
      </c>
      <c r="G14" s="27">
        <f>G15+G17+G19+G24</f>
        <v>0</v>
      </c>
      <c r="H14" s="27">
        <f>H15+H17+H19+H24</f>
        <v>0</v>
      </c>
      <c r="I14" s="27">
        <f>I15+I24</f>
        <v>50647</v>
      </c>
      <c r="J14" s="18"/>
      <c r="K14" s="18"/>
      <c r="L14" s="19"/>
      <c r="M14" s="20"/>
      <c r="O14" s="21"/>
    </row>
    <row r="15" spans="1:15" ht="42.75" customHeight="1" x14ac:dyDescent="0.25">
      <c r="A15" s="8" t="s">
        <v>24</v>
      </c>
      <c r="B15" s="127" t="s">
        <v>25</v>
      </c>
      <c r="C15" s="128"/>
      <c r="D15" s="8" t="s">
        <v>16</v>
      </c>
      <c r="E15" s="38">
        <f>I15</f>
        <v>50647</v>
      </c>
      <c r="F15" s="28">
        <f>F16</f>
        <v>0</v>
      </c>
      <c r="G15" s="28"/>
      <c r="H15" s="29"/>
      <c r="I15" s="30">
        <f>I19+K15</f>
        <v>50647</v>
      </c>
      <c r="J15" s="22"/>
      <c r="K15" s="21">
        <v>43</v>
      </c>
      <c r="L15" s="23"/>
      <c r="M15" s="20"/>
    </row>
    <row r="16" spans="1:15" ht="24.75" customHeight="1" x14ac:dyDescent="0.3">
      <c r="A16" s="8" t="s">
        <v>26</v>
      </c>
      <c r="B16" s="127" t="s">
        <v>27</v>
      </c>
      <c r="C16" s="128"/>
      <c r="D16" s="8" t="s">
        <v>16</v>
      </c>
      <c r="E16" s="38">
        <f>F16+I16</f>
        <v>0</v>
      </c>
      <c r="F16" s="28">
        <v>0</v>
      </c>
      <c r="G16" s="28"/>
      <c r="H16" s="30"/>
      <c r="I16" s="28"/>
      <c r="K16" s="20"/>
      <c r="L16" s="24"/>
      <c r="M16" s="20"/>
    </row>
    <row r="17" spans="1:13" ht="4.5" hidden="1" customHeight="1" x14ac:dyDescent="0.25">
      <c r="A17" s="8"/>
      <c r="B17" s="127"/>
      <c r="C17" s="128"/>
      <c r="D17" s="8"/>
      <c r="E17" s="38"/>
      <c r="F17" s="28"/>
      <c r="G17" s="28"/>
      <c r="H17" s="31"/>
      <c r="I17" s="32"/>
    </row>
    <row r="18" spans="1:13" ht="17.25" customHeight="1" x14ac:dyDescent="0.25">
      <c r="A18" s="10" t="s">
        <v>28</v>
      </c>
      <c r="B18" s="127" t="s">
        <v>29</v>
      </c>
      <c r="C18" s="128"/>
      <c r="D18" s="8" t="s">
        <v>30</v>
      </c>
      <c r="E18" s="38">
        <v>0</v>
      </c>
      <c r="F18" s="28"/>
      <c r="G18" s="28"/>
      <c r="H18" s="31"/>
      <c r="I18" s="28"/>
    </row>
    <row r="19" spans="1:13" ht="24" customHeight="1" x14ac:dyDescent="0.25">
      <c r="A19" s="10" t="s">
        <v>31</v>
      </c>
      <c r="B19" s="127" t="s">
        <v>32</v>
      </c>
      <c r="C19" s="128"/>
      <c r="D19" s="8" t="s">
        <v>16</v>
      </c>
      <c r="E19" s="38">
        <f>I19</f>
        <v>50604</v>
      </c>
      <c r="F19" s="28"/>
      <c r="G19" s="28"/>
      <c r="H19" s="31"/>
      <c r="I19" s="27">
        <f>SUM(I20:I23)</f>
        <v>50604</v>
      </c>
      <c r="J19" s="18"/>
      <c r="K19" s="25" t="s">
        <v>71</v>
      </c>
      <c r="L19" s="25" t="s">
        <v>72</v>
      </c>
    </row>
    <row r="20" spans="1:13" ht="24" customHeight="1" x14ac:dyDescent="0.25">
      <c r="A20" s="10" t="s">
        <v>33</v>
      </c>
      <c r="B20" s="127" t="s">
        <v>34</v>
      </c>
      <c r="C20" s="128"/>
      <c r="D20" s="8" t="s">
        <v>16</v>
      </c>
      <c r="E20" s="38">
        <f t="shared" ref="E20:E23" si="0">I20</f>
        <v>31878</v>
      </c>
      <c r="F20" s="28"/>
      <c r="G20" s="28"/>
      <c r="H20" s="31"/>
      <c r="I20" s="27">
        <v>31878</v>
      </c>
      <c r="J20" s="18" t="s">
        <v>73</v>
      </c>
      <c r="K20" s="26">
        <v>31878</v>
      </c>
      <c r="L20" s="26"/>
      <c r="M20" s="1" t="s">
        <v>74</v>
      </c>
    </row>
    <row r="21" spans="1:13" ht="72" customHeight="1" x14ac:dyDescent="0.25">
      <c r="A21" s="10" t="s">
        <v>35</v>
      </c>
      <c r="B21" s="129" t="s">
        <v>36</v>
      </c>
      <c r="C21" s="129"/>
      <c r="D21" s="8" t="s">
        <v>16</v>
      </c>
      <c r="E21" s="38">
        <f t="shared" si="0"/>
        <v>365</v>
      </c>
      <c r="F21" s="28"/>
      <c r="G21" s="28"/>
      <c r="H21" s="31"/>
      <c r="I21" s="27">
        <f>K21</f>
        <v>365</v>
      </c>
      <c r="J21" s="18" t="s">
        <v>75</v>
      </c>
      <c r="K21" s="26">
        <v>365</v>
      </c>
      <c r="L21" s="26"/>
      <c r="M21" s="1" t="s">
        <v>76</v>
      </c>
    </row>
    <row r="22" spans="1:13" ht="24" customHeight="1" x14ac:dyDescent="0.25">
      <c r="A22" s="10" t="s">
        <v>37</v>
      </c>
      <c r="B22" s="129" t="s">
        <v>38</v>
      </c>
      <c r="C22" s="129"/>
      <c r="D22" s="8" t="s">
        <v>16</v>
      </c>
      <c r="E22" s="38">
        <f t="shared" si="0"/>
        <v>0</v>
      </c>
      <c r="F22" s="28"/>
      <c r="G22" s="28"/>
      <c r="H22" s="31"/>
      <c r="I22" s="28">
        <f t="shared" ref="I22" si="1">K22+L22</f>
        <v>0</v>
      </c>
      <c r="J22" s="18" t="s">
        <v>60</v>
      </c>
      <c r="K22" s="26"/>
      <c r="L22" s="26"/>
      <c r="M22" s="1" t="s">
        <v>77</v>
      </c>
    </row>
    <row r="23" spans="1:13" ht="31.5" customHeight="1" x14ac:dyDescent="0.25">
      <c r="A23" s="10" t="s">
        <v>39</v>
      </c>
      <c r="B23" s="129" t="s">
        <v>40</v>
      </c>
      <c r="C23" s="129"/>
      <c r="D23" s="8" t="s">
        <v>16</v>
      </c>
      <c r="E23" s="38">
        <f t="shared" si="0"/>
        <v>18361</v>
      </c>
      <c r="F23" s="28"/>
      <c r="G23" s="28"/>
      <c r="H23" s="31"/>
      <c r="I23" s="28">
        <v>18361</v>
      </c>
      <c r="J23" s="18" t="s">
        <v>78</v>
      </c>
      <c r="K23" s="26"/>
      <c r="L23" s="26">
        <v>18361</v>
      </c>
      <c r="M23" s="1" t="s">
        <v>79</v>
      </c>
    </row>
    <row r="24" spans="1:13" ht="44.25" customHeight="1" x14ac:dyDescent="0.25">
      <c r="A24" s="10" t="s">
        <v>41</v>
      </c>
      <c r="B24" s="129" t="s">
        <v>42</v>
      </c>
      <c r="C24" s="129"/>
      <c r="D24" s="8" t="s">
        <v>16</v>
      </c>
      <c r="E24" s="27"/>
      <c r="F24" s="28"/>
      <c r="G24" s="28"/>
      <c r="H24" s="28"/>
      <c r="I24" s="28"/>
      <c r="K24" s="18"/>
    </row>
    <row r="25" spans="1:13" ht="45.75" customHeight="1" x14ac:dyDescent="0.25">
      <c r="A25" s="10" t="s">
        <v>43</v>
      </c>
      <c r="B25" s="120" t="s">
        <v>44</v>
      </c>
      <c r="C25" s="120"/>
      <c r="D25" s="8" t="s">
        <v>16</v>
      </c>
      <c r="E25" s="27"/>
      <c r="F25" s="28"/>
      <c r="G25" s="28"/>
      <c r="H25" s="30"/>
      <c r="I25" s="28"/>
      <c r="K25" s="18"/>
      <c r="L25" s="18"/>
    </row>
    <row r="26" spans="1:13" ht="42.75" customHeight="1" x14ac:dyDescent="0.25">
      <c r="A26" s="11" t="s">
        <v>45</v>
      </c>
      <c r="B26" s="120" t="s">
        <v>46</v>
      </c>
      <c r="C26" s="120"/>
      <c r="D26" s="8" t="s">
        <v>16</v>
      </c>
      <c r="E26" s="27"/>
      <c r="F26" s="33"/>
      <c r="G26" s="28"/>
      <c r="H26" s="30"/>
      <c r="I26" s="28"/>
      <c r="K26" s="18"/>
    </row>
    <row r="27" spans="1:13" ht="42" customHeight="1" thickBot="1" x14ac:dyDescent="0.3">
      <c r="A27" s="12" t="s">
        <v>47</v>
      </c>
      <c r="B27" s="120" t="s">
        <v>48</v>
      </c>
      <c r="C27" s="120"/>
      <c r="D27" s="8" t="s">
        <v>16</v>
      </c>
      <c r="E27" s="27"/>
      <c r="F27" s="33"/>
      <c r="G27" s="28"/>
      <c r="H27" s="30"/>
      <c r="I27" s="28"/>
    </row>
    <row r="28" spans="1:13" ht="32.25" customHeight="1" x14ac:dyDescent="0.25">
      <c r="A28" s="13" t="s">
        <v>49</v>
      </c>
      <c r="B28" s="120" t="s">
        <v>50</v>
      </c>
      <c r="C28" s="120"/>
      <c r="D28" s="8" t="s">
        <v>16</v>
      </c>
      <c r="E28" s="27"/>
      <c r="F28" s="33"/>
      <c r="G28" s="28"/>
      <c r="H28" s="30"/>
      <c r="I28" s="28"/>
    </row>
    <row r="29" spans="1:13" ht="42.75" customHeight="1" x14ac:dyDescent="0.25">
      <c r="A29" s="10" t="s">
        <v>51</v>
      </c>
      <c r="B29" s="120" t="s">
        <v>25</v>
      </c>
      <c r="C29" s="120"/>
      <c r="D29" s="8" t="s">
        <v>16</v>
      </c>
      <c r="E29" s="27"/>
      <c r="F29" s="33"/>
      <c r="G29" s="28"/>
      <c r="H29" s="30"/>
      <c r="I29" s="28"/>
    </row>
    <row r="30" spans="1:13" ht="12" customHeight="1" x14ac:dyDescent="0.25">
      <c r="A30" s="10" t="s">
        <v>52</v>
      </c>
      <c r="B30" s="120"/>
      <c r="C30" s="120"/>
      <c r="D30" s="8" t="s">
        <v>16</v>
      </c>
      <c r="E30" s="27"/>
      <c r="F30" s="33"/>
      <c r="G30" s="28"/>
      <c r="H30" s="30"/>
      <c r="I30" s="28"/>
    </row>
    <row r="31" spans="1:13" x14ac:dyDescent="0.25">
      <c r="A31" s="10"/>
      <c r="B31" s="66" t="s">
        <v>53</v>
      </c>
      <c r="C31" s="66"/>
      <c r="D31" s="8" t="s">
        <v>16</v>
      </c>
      <c r="E31" s="27"/>
      <c r="F31" s="33"/>
      <c r="G31" s="28"/>
      <c r="H31" s="30"/>
      <c r="I31" s="28"/>
    </row>
    <row r="32" spans="1:13" ht="22.5" customHeight="1" x14ac:dyDescent="0.25">
      <c r="A32" s="10"/>
      <c r="B32" s="66" t="s">
        <v>54</v>
      </c>
      <c r="C32" s="66"/>
      <c r="D32" s="8" t="s">
        <v>16</v>
      </c>
      <c r="E32" s="27"/>
      <c r="F32" s="33"/>
      <c r="G32" s="28"/>
      <c r="H32" s="30"/>
      <c r="I32" s="28"/>
    </row>
    <row r="33" spans="1:11" ht="24" customHeight="1" x14ac:dyDescent="0.25">
      <c r="A33" s="10" t="s">
        <v>55</v>
      </c>
      <c r="B33" s="120" t="s">
        <v>56</v>
      </c>
      <c r="C33" s="120"/>
      <c r="D33" s="8" t="s">
        <v>16</v>
      </c>
      <c r="E33" s="115"/>
      <c r="F33" s="115"/>
      <c r="G33" s="115"/>
      <c r="H33" s="115"/>
      <c r="I33" s="115"/>
      <c r="J33" s="18"/>
    </row>
    <row r="34" spans="1:11" ht="24" customHeight="1" x14ac:dyDescent="0.25">
      <c r="A34" s="37">
        <v>4</v>
      </c>
      <c r="B34" s="124" t="s">
        <v>91</v>
      </c>
      <c r="C34" s="67" t="s">
        <v>57</v>
      </c>
      <c r="D34" s="8" t="s">
        <v>16</v>
      </c>
      <c r="E34" s="115">
        <f>E10-E14-E28</f>
        <v>479</v>
      </c>
      <c r="F34" s="115"/>
      <c r="G34" s="115"/>
      <c r="H34" s="115"/>
      <c r="I34" s="115"/>
      <c r="K34" s="18">
        <v>479</v>
      </c>
    </row>
    <row r="35" spans="1:11" ht="24" customHeight="1" x14ac:dyDescent="0.25">
      <c r="A35" s="37">
        <v>5</v>
      </c>
      <c r="B35" s="124"/>
      <c r="C35" s="67" t="s">
        <v>58</v>
      </c>
      <c r="D35" s="8" t="s">
        <v>59</v>
      </c>
      <c r="E35" s="116">
        <f>E34/E10</f>
        <v>9.3690098971169269E-3</v>
      </c>
      <c r="F35" s="116"/>
      <c r="G35" s="116"/>
      <c r="H35" s="116"/>
      <c r="I35" s="116"/>
    </row>
    <row r="36" spans="1:11" ht="46.5" customHeight="1" x14ac:dyDescent="0.25">
      <c r="A36" s="37">
        <v>6</v>
      </c>
      <c r="B36" s="125" t="s">
        <v>94</v>
      </c>
      <c r="C36" s="126"/>
      <c r="D36" s="8" t="s">
        <v>16</v>
      </c>
      <c r="E36" s="121">
        <v>-509</v>
      </c>
      <c r="F36" s="122"/>
      <c r="G36" s="122"/>
      <c r="H36" s="122"/>
      <c r="I36" s="123"/>
    </row>
    <row r="37" spans="1:11" ht="27" customHeight="1" x14ac:dyDescent="0.25">
      <c r="A37" s="37">
        <v>7</v>
      </c>
      <c r="B37" s="117" t="s">
        <v>91</v>
      </c>
      <c r="C37" s="67" t="s">
        <v>86</v>
      </c>
      <c r="D37" s="8" t="s">
        <v>16</v>
      </c>
      <c r="E37" s="115">
        <f>E34+E36</f>
        <v>-30</v>
      </c>
      <c r="F37" s="115"/>
      <c r="G37" s="115"/>
      <c r="H37" s="115"/>
      <c r="I37" s="115"/>
    </row>
    <row r="38" spans="1:11" ht="27" customHeight="1" x14ac:dyDescent="0.25">
      <c r="A38" s="37">
        <v>8</v>
      </c>
      <c r="B38" s="118"/>
      <c r="C38" s="67" t="s">
        <v>60</v>
      </c>
      <c r="D38" s="8" t="s">
        <v>59</v>
      </c>
      <c r="E38" s="116"/>
      <c r="F38" s="116"/>
      <c r="G38" s="116"/>
      <c r="H38" s="116"/>
      <c r="I38" s="116"/>
    </row>
    <row r="39" spans="1:11" ht="24" customHeight="1" x14ac:dyDescent="0.25">
      <c r="A39" s="119" t="s">
        <v>95</v>
      </c>
      <c r="B39" s="119"/>
      <c r="C39" s="119"/>
      <c r="D39" s="119"/>
      <c r="E39" s="119"/>
      <c r="F39" s="119"/>
      <c r="G39" s="119"/>
      <c r="H39" s="119"/>
      <c r="I39" s="119"/>
    </row>
    <row r="40" spans="1:11" ht="15" customHeight="1" x14ac:dyDescent="0.25">
      <c r="A40" s="41"/>
      <c r="B40" s="42"/>
      <c r="C40" s="42"/>
      <c r="D40" s="14"/>
      <c r="E40" s="43"/>
      <c r="F40" s="15"/>
      <c r="G40" s="15"/>
      <c r="H40" s="15"/>
      <c r="I40" s="15"/>
    </row>
    <row r="41" spans="1:11" x14ac:dyDescent="0.25">
      <c r="A41" s="114" t="s">
        <v>61</v>
      </c>
      <c r="B41" s="114"/>
      <c r="C41" s="114" t="s">
        <v>62</v>
      </c>
      <c r="D41" s="114"/>
      <c r="E41" s="114"/>
      <c r="F41" s="114" t="s">
        <v>63</v>
      </c>
      <c r="G41" s="114"/>
      <c r="H41" s="114"/>
      <c r="I41" s="114"/>
    </row>
    <row r="42" spans="1:11" x14ac:dyDescent="0.25">
      <c r="A42" s="16" t="s">
        <v>64</v>
      </c>
      <c r="B42" s="64"/>
      <c r="C42" s="65" t="s">
        <v>65</v>
      </c>
      <c r="D42" s="65"/>
      <c r="E42" s="65"/>
      <c r="F42" s="114" t="s">
        <v>66</v>
      </c>
      <c r="G42" s="114"/>
      <c r="H42" s="114"/>
      <c r="I42" s="114"/>
    </row>
    <row r="43" spans="1:11" ht="25.5" customHeight="1" x14ac:dyDescent="0.25">
      <c r="A43" s="16"/>
      <c r="B43" s="16"/>
      <c r="C43" s="16"/>
      <c r="D43" s="16"/>
      <c r="E43" s="16"/>
      <c r="G43" s="16"/>
      <c r="H43" s="16"/>
      <c r="I43" s="16"/>
    </row>
    <row r="44" spans="1:11" x14ac:dyDescent="0.25">
      <c r="A44" s="114" t="s">
        <v>67</v>
      </c>
      <c r="B44" s="114"/>
      <c r="C44" s="114" t="s">
        <v>68</v>
      </c>
      <c r="D44" s="114"/>
      <c r="E44" s="114"/>
      <c r="F44" s="114" t="s">
        <v>69</v>
      </c>
      <c r="G44" s="114"/>
      <c r="H44" s="114"/>
      <c r="I44" s="114"/>
    </row>
    <row r="45" spans="1:11" x14ac:dyDescent="0.25">
      <c r="A45" s="16" t="s">
        <v>70</v>
      </c>
      <c r="B45" s="16"/>
      <c r="D45" s="16" t="s">
        <v>70</v>
      </c>
      <c r="E45" s="16"/>
      <c r="G45" s="16" t="s">
        <v>70</v>
      </c>
      <c r="H45" s="16"/>
      <c r="I45" s="16"/>
    </row>
    <row r="46" spans="1:11" x14ac:dyDescent="0.25">
      <c r="A46" s="112" t="s">
        <v>80</v>
      </c>
      <c r="B46" s="112"/>
      <c r="C46" s="112"/>
      <c r="G46" s="113"/>
      <c r="H46" s="113"/>
      <c r="I46" s="113"/>
    </row>
  </sheetData>
  <mergeCells count="46">
    <mergeCell ref="B16:C16"/>
    <mergeCell ref="H1:I1"/>
    <mergeCell ref="A5:I5"/>
    <mergeCell ref="A6:I6"/>
    <mergeCell ref="D7:E7"/>
    <mergeCell ref="B9:C9"/>
    <mergeCell ref="B10:C10"/>
    <mergeCell ref="B11:C11"/>
    <mergeCell ref="B12:C12"/>
    <mergeCell ref="B13:C13"/>
    <mergeCell ref="B14:C14"/>
    <mergeCell ref="B15:C15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A39:I39"/>
    <mergeCell ref="B29:C29"/>
    <mergeCell ref="B30:C30"/>
    <mergeCell ref="B33:C33"/>
    <mergeCell ref="E33:I33"/>
    <mergeCell ref="B34:B35"/>
    <mergeCell ref="E34:I34"/>
    <mergeCell ref="E35:I35"/>
    <mergeCell ref="B36:C36"/>
    <mergeCell ref="E36:I36"/>
    <mergeCell ref="B37:B38"/>
    <mergeCell ref="E37:I37"/>
    <mergeCell ref="E38:I38"/>
    <mergeCell ref="A46:C46"/>
    <mergeCell ref="G46:I46"/>
    <mergeCell ref="A41:B41"/>
    <mergeCell ref="C41:E41"/>
    <mergeCell ref="F41:I41"/>
    <mergeCell ref="F42:I42"/>
    <mergeCell ref="A44:B44"/>
    <mergeCell ref="C44:E44"/>
    <mergeCell ref="F44:I4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J7" sqref="J1:AH1048576"/>
    </sheetView>
  </sheetViews>
  <sheetFormatPr defaultColWidth="9.109375" defaultRowHeight="13.8" x14ac:dyDescent="0.25"/>
  <cols>
    <col min="1" max="1" width="6.5546875" style="1" customWidth="1"/>
    <col min="2" max="2" width="28.44140625" style="1" customWidth="1"/>
    <col min="3" max="3" width="19.44140625" style="1" customWidth="1"/>
    <col min="4" max="4" width="8" style="1" customWidth="1"/>
    <col min="5" max="5" width="12.109375" style="1" customWidth="1"/>
    <col min="6" max="6" width="8.6640625" style="1" customWidth="1"/>
    <col min="7" max="7" width="7.88671875" style="1" customWidth="1"/>
    <col min="8" max="8" width="9.88671875" style="1" customWidth="1"/>
    <col min="9" max="9" width="12.5546875" style="1" customWidth="1"/>
    <col min="10" max="10" width="37.33203125" style="1" hidden="1" customWidth="1"/>
    <col min="11" max="11" width="11.6640625" style="1" hidden="1" customWidth="1"/>
    <col min="12" max="12" width="12.88671875" style="1" hidden="1" customWidth="1"/>
    <col min="13" max="14" width="0" style="1" hidden="1" customWidth="1"/>
    <col min="15" max="15" width="10.33203125" style="1" hidden="1" customWidth="1"/>
    <col min="16" max="34" width="0" style="1" hidden="1" customWidth="1"/>
    <col min="35" max="16384" width="9.109375" style="1"/>
  </cols>
  <sheetData>
    <row r="1" spans="1:15" x14ac:dyDescent="0.25">
      <c r="F1" s="2"/>
      <c r="G1" s="2"/>
      <c r="H1" s="130" t="s">
        <v>0</v>
      </c>
      <c r="I1" s="130"/>
    </row>
    <row r="2" spans="1:15" x14ac:dyDescent="0.25">
      <c r="F2" s="3"/>
      <c r="G2" s="3"/>
      <c r="H2" s="70"/>
      <c r="I2" s="70" t="s">
        <v>1</v>
      </c>
    </row>
    <row r="3" spans="1:15" x14ac:dyDescent="0.25">
      <c r="F3" s="3"/>
      <c r="G3" s="3"/>
      <c r="H3" s="70"/>
      <c r="I3" s="70" t="s">
        <v>2</v>
      </c>
    </row>
    <row r="4" spans="1:15" x14ac:dyDescent="0.25">
      <c r="F4" s="4"/>
      <c r="G4" s="4"/>
      <c r="H4" s="70"/>
      <c r="I4" s="70" t="s">
        <v>3</v>
      </c>
    </row>
    <row r="5" spans="1:15" ht="15.6" x14ac:dyDescent="0.3">
      <c r="A5" s="131" t="s">
        <v>4</v>
      </c>
      <c r="B5" s="131"/>
      <c r="C5" s="131"/>
      <c r="D5" s="131"/>
      <c r="E5" s="131"/>
      <c r="F5" s="131"/>
      <c r="G5" s="131"/>
      <c r="H5" s="131"/>
      <c r="I5" s="131"/>
    </row>
    <row r="6" spans="1:15" ht="15.6" x14ac:dyDescent="0.3">
      <c r="A6" s="131" t="s">
        <v>5</v>
      </c>
      <c r="B6" s="131"/>
      <c r="C6" s="131"/>
      <c r="D6" s="131"/>
      <c r="E6" s="131"/>
      <c r="F6" s="131"/>
      <c r="G6" s="131"/>
      <c r="H6" s="131"/>
      <c r="I6" s="131"/>
    </row>
    <row r="7" spans="1:15" ht="15.6" x14ac:dyDescent="0.3">
      <c r="A7" s="5"/>
      <c r="B7" s="6"/>
      <c r="C7" s="71" t="s">
        <v>6</v>
      </c>
      <c r="D7" s="132">
        <v>43983.042025462964</v>
      </c>
      <c r="E7" s="132"/>
      <c r="F7" s="5" t="s">
        <v>7</v>
      </c>
      <c r="G7" s="6"/>
      <c r="H7" s="6"/>
      <c r="I7" s="6"/>
    </row>
    <row r="9" spans="1:15" ht="27.6" x14ac:dyDescent="0.25">
      <c r="A9" s="34" t="s">
        <v>8</v>
      </c>
      <c r="B9" s="133" t="s">
        <v>9</v>
      </c>
      <c r="C9" s="134"/>
      <c r="D9" s="34"/>
      <c r="E9" s="7" t="s">
        <v>10</v>
      </c>
      <c r="F9" s="7" t="s">
        <v>11</v>
      </c>
      <c r="G9" s="7" t="s">
        <v>12</v>
      </c>
      <c r="H9" s="7" t="s">
        <v>13</v>
      </c>
      <c r="I9" s="7" t="s">
        <v>14</v>
      </c>
    </row>
    <row r="10" spans="1:15" ht="30.75" customHeight="1" x14ac:dyDescent="0.25">
      <c r="A10" s="37">
        <v>1</v>
      </c>
      <c r="B10" s="125" t="s">
        <v>15</v>
      </c>
      <c r="C10" s="126"/>
      <c r="D10" s="8" t="s">
        <v>16</v>
      </c>
      <c r="E10" s="27">
        <f>E11</f>
        <v>41149</v>
      </c>
      <c r="F10" s="27">
        <f>F11</f>
        <v>0</v>
      </c>
      <c r="G10" s="28"/>
      <c r="H10" s="27">
        <v>41149</v>
      </c>
      <c r="I10" s="28"/>
      <c r="K10" s="18"/>
    </row>
    <row r="11" spans="1:15" ht="25.5" customHeight="1" x14ac:dyDescent="0.25">
      <c r="A11" s="9" t="s">
        <v>17</v>
      </c>
      <c r="B11" s="127" t="s">
        <v>18</v>
      </c>
      <c r="C11" s="128"/>
      <c r="D11" s="8" t="s">
        <v>16</v>
      </c>
      <c r="E11" s="27">
        <f>H11</f>
        <v>41149</v>
      </c>
      <c r="F11" s="28">
        <v>0</v>
      </c>
      <c r="G11" s="28"/>
      <c r="H11" s="27">
        <v>41149</v>
      </c>
      <c r="I11" s="28"/>
      <c r="K11" s="17"/>
    </row>
    <row r="12" spans="1:15" ht="27" customHeight="1" x14ac:dyDescent="0.25">
      <c r="A12" s="8" t="s">
        <v>19</v>
      </c>
      <c r="B12" s="127" t="s">
        <v>20</v>
      </c>
      <c r="C12" s="128"/>
      <c r="D12" s="8" t="s">
        <v>16</v>
      </c>
      <c r="E12" s="27"/>
      <c r="F12" s="28"/>
      <c r="G12" s="28"/>
      <c r="H12" s="28"/>
      <c r="I12" s="28"/>
    </row>
    <row r="13" spans="1:15" ht="27" customHeight="1" x14ac:dyDescent="0.25">
      <c r="A13" s="8" t="s">
        <v>21</v>
      </c>
      <c r="B13" s="127" t="s">
        <v>22</v>
      </c>
      <c r="C13" s="128"/>
      <c r="D13" s="8" t="s">
        <v>16</v>
      </c>
      <c r="E13" s="27"/>
      <c r="F13" s="28"/>
      <c r="G13" s="28"/>
      <c r="H13" s="28"/>
      <c r="I13" s="28"/>
    </row>
    <row r="14" spans="1:15" ht="29.25" customHeight="1" x14ac:dyDescent="0.3">
      <c r="A14" s="37">
        <v>2</v>
      </c>
      <c r="B14" s="125" t="s">
        <v>23</v>
      </c>
      <c r="C14" s="126"/>
      <c r="D14" s="8" t="s">
        <v>16</v>
      </c>
      <c r="E14" s="27">
        <f>I14</f>
        <v>37717</v>
      </c>
      <c r="F14" s="27">
        <f>F15+F17+F19+F24</f>
        <v>0</v>
      </c>
      <c r="G14" s="27">
        <f>G15+G17+G19+G24</f>
        <v>0</v>
      </c>
      <c r="H14" s="27">
        <f>H15+H17+H19+H24</f>
        <v>0</v>
      </c>
      <c r="I14" s="27">
        <f>I15+I24</f>
        <v>37717</v>
      </c>
      <c r="J14" s="18"/>
      <c r="K14" s="18"/>
      <c r="L14" s="19"/>
      <c r="M14" s="20"/>
      <c r="O14" s="21"/>
    </row>
    <row r="15" spans="1:15" ht="42.75" customHeight="1" x14ac:dyDescent="0.25">
      <c r="A15" s="8" t="s">
        <v>24</v>
      </c>
      <c r="B15" s="127" t="s">
        <v>25</v>
      </c>
      <c r="C15" s="128"/>
      <c r="D15" s="8" t="s">
        <v>16</v>
      </c>
      <c r="E15" s="38">
        <f>I15</f>
        <v>37717</v>
      </c>
      <c r="F15" s="28">
        <f>F16</f>
        <v>0</v>
      </c>
      <c r="G15" s="28"/>
      <c r="H15" s="29"/>
      <c r="I15" s="30">
        <f>I19+K15</f>
        <v>37717</v>
      </c>
      <c r="J15" s="22"/>
      <c r="K15" s="21">
        <v>40</v>
      </c>
      <c r="L15" s="23"/>
      <c r="M15" s="20"/>
    </row>
    <row r="16" spans="1:15" ht="24.75" customHeight="1" x14ac:dyDescent="0.3">
      <c r="A16" s="8" t="s">
        <v>26</v>
      </c>
      <c r="B16" s="127" t="s">
        <v>27</v>
      </c>
      <c r="C16" s="128"/>
      <c r="D16" s="8" t="s">
        <v>16</v>
      </c>
      <c r="E16" s="38">
        <f>F16+I16</f>
        <v>0</v>
      </c>
      <c r="F16" s="28">
        <v>0</v>
      </c>
      <c r="G16" s="28"/>
      <c r="H16" s="30"/>
      <c r="I16" s="28"/>
      <c r="K16" s="20"/>
      <c r="L16" s="24"/>
      <c r="M16" s="20"/>
    </row>
    <row r="17" spans="1:13" ht="4.5" hidden="1" customHeight="1" x14ac:dyDescent="0.25">
      <c r="A17" s="8"/>
      <c r="B17" s="127"/>
      <c r="C17" s="128"/>
      <c r="D17" s="8"/>
      <c r="E17" s="38"/>
      <c r="F17" s="28"/>
      <c r="G17" s="28"/>
      <c r="H17" s="31"/>
      <c r="I17" s="32"/>
    </row>
    <row r="18" spans="1:13" ht="17.25" customHeight="1" x14ac:dyDescent="0.25">
      <c r="A18" s="10" t="s">
        <v>28</v>
      </c>
      <c r="B18" s="127" t="s">
        <v>29</v>
      </c>
      <c r="C18" s="128"/>
      <c r="D18" s="8" t="s">
        <v>30</v>
      </c>
      <c r="E18" s="38">
        <v>0</v>
      </c>
      <c r="F18" s="28"/>
      <c r="G18" s="28"/>
      <c r="H18" s="31"/>
      <c r="I18" s="28"/>
    </row>
    <row r="19" spans="1:13" ht="24" customHeight="1" x14ac:dyDescent="0.25">
      <c r="A19" s="10" t="s">
        <v>31</v>
      </c>
      <c r="B19" s="127" t="s">
        <v>32</v>
      </c>
      <c r="C19" s="128"/>
      <c r="D19" s="8" t="s">
        <v>16</v>
      </c>
      <c r="E19" s="38">
        <f>I19</f>
        <v>37677</v>
      </c>
      <c r="F19" s="28"/>
      <c r="G19" s="28"/>
      <c r="H19" s="31"/>
      <c r="I19" s="27">
        <f>SUM(I20:I23)</f>
        <v>37677</v>
      </c>
      <c r="J19" s="18"/>
      <c r="K19" s="25" t="s">
        <v>71</v>
      </c>
      <c r="L19" s="25" t="s">
        <v>72</v>
      </c>
    </row>
    <row r="20" spans="1:13" ht="24" customHeight="1" x14ac:dyDescent="0.25">
      <c r="A20" s="10" t="s">
        <v>33</v>
      </c>
      <c r="B20" s="127" t="s">
        <v>34</v>
      </c>
      <c r="C20" s="128"/>
      <c r="D20" s="8" t="s">
        <v>16</v>
      </c>
      <c r="E20" s="38">
        <f t="shared" ref="E20:E23" si="0">I20</f>
        <v>31303</v>
      </c>
      <c r="F20" s="28"/>
      <c r="G20" s="28"/>
      <c r="H20" s="31"/>
      <c r="I20" s="27">
        <v>31303</v>
      </c>
      <c r="J20" s="18" t="s">
        <v>73</v>
      </c>
      <c r="K20" s="26">
        <v>31303</v>
      </c>
      <c r="L20" s="26"/>
      <c r="M20" s="1" t="s">
        <v>74</v>
      </c>
    </row>
    <row r="21" spans="1:13" ht="72" customHeight="1" x14ac:dyDescent="0.25">
      <c r="A21" s="10" t="s">
        <v>35</v>
      </c>
      <c r="B21" s="129" t="s">
        <v>36</v>
      </c>
      <c r="C21" s="129"/>
      <c r="D21" s="8" t="s">
        <v>16</v>
      </c>
      <c r="E21" s="38">
        <f t="shared" si="0"/>
        <v>220</v>
      </c>
      <c r="F21" s="28"/>
      <c r="G21" s="28"/>
      <c r="H21" s="31"/>
      <c r="I21" s="27">
        <f>K21</f>
        <v>220</v>
      </c>
      <c r="J21" s="18" t="s">
        <v>75</v>
      </c>
      <c r="K21" s="26">
        <v>220</v>
      </c>
      <c r="L21" s="26"/>
      <c r="M21" s="1" t="s">
        <v>76</v>
      </c>
    </row>
    <row r="22" spans="1:13" ht="24" customHeight="1" x14ac:dyDescent="0.25">
      <c r="A22" s="10" t="s">
        <v>37</v>
      </c>
      <c r="B22" s="129" t="s">
        <v>38</v>
      </c>
      <c r="C22" s="129"/>
      <c r="D22" s="8" t="s">
        <v>16</v>
      </c>
      <c r="E22" s="38">
        <f t="shared" si="0"/>
        <v>0</v>
      </c>
      <c r="F22" s="28"/>
      <c r="G22" s="28"/>
      <c r="H22" s="31"/>
      <c r="I22" s="28">
        <f t="shared" ref="I22" si="1">K22+L22</f>
        <v>0</v>
      </c>
      <c r="J22" s="18" t="s">
        <v>60</v>
      </c>
      <c r="K22" s="26"/>
      <c r="L22" s="26"/>
      <c r="M22" s="1" t="s">
        <v>77</v>
      </c>
    </row>
    <row r="23" spans="1:13" ht="31.5" customHeight="1" x14ac:dyDescent="0.25">
      <c r="A23" s="10" t="s">
        <v>39</v>
      </c>
      <c r="B23" s="129" t="s">
        <v>40</v>
      </c>
      <c r="C23" s="129"/>
      <c r="D23" s="8" t="s">
        <v>16</v>
      </c>
      <c r="E23" s="38">
        <f t="shared" si="0"/>
        <v>6154</v>
      </c>
      <c r="F23" s="28"/>
      <c r="G23" s="28"/>
      <c r="H23" s="31"/>
      <c r="I23" s="28">
        <v>6154</v>
      </c>
      <c r="J23" s="18" t="s">
        <v>78</v>
      </c>
      <c r="K23" s="26"/>
      <c r="L23" s="26">
        <v>6154</v>
      </c>
      <c r="M23" s="1" t="s">
        <v>79</v>
      </c>
    </row>
    <row r="24" spans="1:13" ht="44.25" customHeight="1" x14ac:dyDescent="0.25">
      <c r="A24" s="10" t="s">
        <v>41</v>
      </c>
      <c r="B24" s="129" t="s">
        <v>42</v>
      </c>
      <c r="C24" s="129"/>
      <c r="D24" s="8" t="s">
        <v>16</v>
      </c>
      <c r="E24" s="27"/>
      <c r="F24" s="28"/>
      <c r="G24" s="28"/>
      <c r="H24" s="28"/>
      <c r="I24" s="28"/>
      <c r="K24" s="18"/>
    </row>
    <row r="25" spans="1:13" ht="45.75" customHeight="1" x14ac:dyDescent="0.25">
      <c r="A25" s="10" t="s">
        <v>43</v>
      </c>
      <c r="B25" s="120" t="s">
        <v>44</v>
      </c>
      <c r="C25" s="120"/>
      <c r="D25" s="8" t="s">
        <v>16</v>
      </c>
      <c r="E25" s="27"/>
      <c r="F25" s="28"/>
      <c r="G25" s="28"/>
      <c r="H25" s="30"/>
      <c r="I25" s="28"/>
      <c r="K25" s="18"/>
      <c r="L25" s="18"/>
    </row>
    <row r="26" spans="1:13" ht="42.75" customHeight="1" x14ac:dyDescent="0.25">
      <c r="A26" s="11" t="s">
        <v>45</v>
      </c>
      <c r="B26" s="120" t="s">
        <v>46</v>
      </c>
      <c r="C26" s="120"/>
      <c r="D26" s="8" t="s">
        <v>16</v>
      </c>
      <c r="E26" s="27"/>
      <c r="F26" s="33"/>
      <c r="G26" s="28"/>
      <c r="H26" s="30"/>
      <c r="I26" s="28"/>
      <c r="K26" s="18"/>
    </row>
    <row r="27" spans="1:13" ht="42" customHeight="1" thickBot="1" x14ac:dyDescent="0.3">
      <c r="A27" s="12" t="s">
        <v>47</v>
      </c>
      <c r="B27" s="120" t="s">
        <v>48</v>
      </c>
      <c r="C27" s="120"/>
      <c r="D27" s="8" t="s">
        <v>16</v>
      </c>
      <c r="E27" s="27"/>
      <c r="F27" s="33"/>
      <c r="G27" s="28"/>
      <c r="H27" s="30"/>
      <c r="I27" s="28"/>
    </row>
    <row r="28" spans="1:13" ht="32.25" customHeight="1" x14ac:dyDescent="0.25">
      <c r="A28" s="13" t="s">
        <v>49</v>
      </c>
      <c r="B28" s="120" t="s">
        <v>50</v>
      </c>
      <c r="C28" s="120"/>
      <c r="D28" s="8" t="s">
        <v>16</v>
      </c>
      <c r="E28" s="27"/>
      <c r="F28" s="33"/>
      <c r="G28" s="28"/>
      <c r="H28" s="30"/>
      <c r="I28" s="28"/>
    </row>
    <row r="29" spans="1:13" ht="42.75" customHeight="1" x14ac:dyDescent="0.25">
      <c r="A29" s="10" t="s">
        <v>51</v>
      </c>
      <c r="B29" s="120" t="s">
        <v>25</v>
      </c>
      <c r="C29" s="120"/>
      <c r="D29" s="8" t="s">
        <v>16</v>
      </c>
      <c r="E29" s="27"/>
      <c r="F29" s="33"/>
      <c r="G29" s="28"/>
      <c r="H29" s="30"/>
      <c r="I29" s="28"/>
    </row>
    <row r="30" spans="1:13" ht="12" customHeight="1" x14ac:dyDescent="0.25">
      <c r="A30" s="10" t="s">
        <v>52</v>
      </c>
      <c r="B30" s="120"/>
      <c r="C30" s="120"/>
      <c r="D30" s="8" t="s">
        <v>16</v>
      </c>
      <c r="E30" s="27"/>
      <c r="F30" s="33"/>
      <c r="G30" s="28"/>
      <c r="H30" s="30"/>
      <c r="I30" s="28"/>
    </row>
    <row r="31" spans="1:13" x14ac:dyDescent="0.25">
      <c r="A31" s="10"/>
      <c r="B31" s="72" t="s">
        <v>53</v>
      </c>
      <c r="C31" s="72"/>
      <c r="D31" s="8" t="s">
        <v>16</v>
      </c>
      <c r="E31" s="27"/>
      <c r="F31" s="33"/>
      <c r="G31" s="28"/>
      <c r="H31" s="30"/>
      <c r="I31" s="28"/>
    </row>
    <row r="32" spans="1:13" ht="22.5" customHeight="1" x14ac:dyDescent="0.25">
      <c r="A32" s="10"/>
      <c r="B32" s="72" t="s">
        <v>54</v>
      </c>
      <c r="C32" s="72"/>
      <c r="D32" s="8" t="s">
        <v>16</v>
      </c>
      <c r="E32" s="27"/>
      <c r="F32" s="33"/>
      <c r="G32" s="28"/>
      <c r="H32" s="30"/>
      <c r="I32" s="28"/>
    </row>
    <row r="33" spans="1:11" ht="24" customHeight="1" x14ac:dyDescent="0.25">
      <c r="A33" s="10" t="s">
        <v>55</v>
      </c>
      <c r="B33" s="120" t="s">
        <v>56</v>
      </c>
      <c r="C33" s="120"/>
      <c r="D33" s="8" t="s">
        <v>16</v>
      </c>
      <c r="E33" s="115"/>
      <c r="F33" s="115"/>
      <c r="G33" s="115"/>
      <c r="H33" s="115"/>
      <c r="I33" s="115"/>
      <c r="J33" s="18"/>
    </row>
    <row r="34" spans="1:11" ht="24" customHeight="1" x14ac:dyDescent="0.25">
      <c r="A34" s="37">
        <v>4</v>
      </c>
      <c r="B34" s="124" t="s">
        <v>96</v>
      </c>
      <c r="C34" s="73" t="s">
        <v>57</v>
      </c>
      <c r="D34" s="8" t="s">
        <v>16</v>
      </c>
      <c r="E34" s="115">
        <f>E10-E14-E28</f>
        <v>3432</v>
      </c>
      <c r="F34" s="115"/>
      <c r="G34" s="115"/>
      <c r="H34" s="115"/>
      <c r="I34" s="115"/>
      <c r="K34" s="18"/>
    </row>
    <row r="35" spans="1:11" ht="24" customHeight="1" x14ac:dyDescent="0.25">
      <c r="A35" s="37">
        <v>5</v>
      </c>
      <c r="B35" s="124"/>
      <c r="C35" s="73" t="s">
        <v>58</v>
      </c>
      <c r="D35" s="8" t="s">
        <v>59</v>
      </c>
      <c r="E35" s="116">
        <f>E34/E10</f>
        <v>8.340421395416657E-2</v>
      </c>
      <c r="F35" s="116"/>
      <c r="G35" s="116"/>
      <c r="H35" s="116"/>
      <c r="I35" s="116"/>
    </row>
    <row r="36" spans="1:11" ht="46.5" customHeight="1" x14ac:dyDescent="0.25">
      <c r="A36" s="37">
        <v>6</v>
      </c>
      <c r="B36" s="125" t="s">
        <v>97</v>
      </c>
      <c r="C36" s="126"/>
      <c r="D36" s="8" t="s">
        <v>16</v>
      </c>
      <c r="E36" s="121">
        <v>-30</v>
      </c>
      <c r="F36" s="122"/>
      <c r="G36" s="122"/>
      <c r="H36" s="122"/>
      <c r="I36" s="123"/>
    </row>
    <row r="37" spans="1:11" ht="27" customHeight="1" x14ac:dyDescent="0.25">
      <c r="A37" s="37">
        <v>7</v>
      </c>
      <c r="B37" s="117" t="s">
        <v>98</v>
      </c>
      <c r="C37" s="73" t="s">
        <v>86</v>
      </c>
      <c r="D37" s="8" t="s">
        <v>16</v>
      </c>
      <c r="E37" s="115">
        <f>E34+E36</f>
        <v>3402</v>
      </c>
      <c r="F37" s="115"/>
      <c r="G37" s="115"/>
      <c r="H37" s="115"/>
      <c r="I37" s="115"/>
    </row>
    <row r="38" spans="1:11" ht="27" customHeight="1" x14ac:dyDescent="0.25">
      <c r="A38" s="37">
        <v>8</v>
      </c>
      <c r="B38" s="118"/>
      <c r="C38" s="73" t="s">
        <v>60</v>
      </c>
      <c r="D38" s="8" t="s">
        <v>59</v>
      </c>
      <c r="E38" s="116"/>
      <c r="F38" s="116"/>
      <c r="G38" s="116"/>
      <c r="H38" s="116"/>
      <c r="I38" s="116"/>
    </row>
    <row r="39" spans="1:11" ht="24" customHeight="1" x14ac:dyDescent="0.25">
      <c r="A39" s="119" t="s">
        <v>90</v>
      </c>
      <c r="B39" s="119"/>
      <c r="C39" s="119"/>
      <c r="D39" s="119"/>
      <c r="E39" s="119"/>
      <c r="F39" s="119"/>
      <c r="G39" s="119"/>
      <c r="H39" s="119"/>
      <c r="I39" s="119"/>
    </row>
    <row r="40" spans="1:11" ht="15" customHeight="1" x14ac:dyDescent="0.25">
      <c r="A40" s="41"/>
      <c r="B40" s="42"/>
      <c r="C40" s="42"/>
      <c r="D40" s="14"/>
      <c r="E40" s="43"/>
      <c r="F40" s="15"/>
      <c r="G40" s="15"/>
      <c r="H40" s="15"/>
      <c r="I40" s="15"/>
    </row>
    <row r="41" spans="1:11" x14ac:dyDescent="0.25">
      <c r="A41" s="114" t="s">
        <v>61</v>
      </c>
      <c r="B41" s="114"/>
      <c r="C41" s="114" t="s">
        <v>62</v>
      </c>
      <c r="D41" s="114"/>
      <c r="E41" s="114"/>
      <c r="F41" s="114" t="s">
        <v>63</v>
      </c>
      <c r="G41" s="114"/>
      <c r="H41" s="114"/>
      <c r="I41" s="114"/>
    </row>
    <row r="42" spans="1:11" x14ac:dyDescent="0.25">
      <c r="A42" s="16" t="s">
        <v>64</v>
      </c>
      <c r="B42" s="74"/>
      <c r="C42" s="75" t="s">
        <v>65</v>
      </c>
      <c r="D42" s="75"/>
      <c r="E42" s="75"/>
      <c r="F42" s="114" t="s">
        <v>66</v>
      </c>
      <c r="G42" s="114"/>
      <c r="H42" s="114"/>
      <c r="I42" s="114"/>
    </row>
    <row r="43" spans="1:11" ht="25.5" customHeight="1" x14ac:dyDescent="0.25">
      <c r="A43" s="16"/>
      <c r="B43" s="16"/>
      <c r="C43" s="16"/>
      <c r="D43" s="16"/>
      <c r="E43" s="16"/>
      <c r="G43" s="16"/>
      <c r="H43" s="16"/>
      <c r="I43" s="16"/>
    </row>
    <row r="44" spans="1:11" x14ac:dyDescent="0.25">
      <c r="A44" s="114" t="s">
        <v>67</v>
      </c>
      <c r="B44" s="114"/>
      <c r="C44" s="114" t="s">
        <v>68</v>
      </c>
      <c r="D44" s="114"/>
      <c r="E44" s="114"/>
      <c r="F44" s="114" t="s">
        <v>69</v>
      </c>
      <c r="G44" s="114"/>
      <c r="H44" s="114"/>
      <c r="I44" s="114"/>
    </row>
    <row r="45" spans="1:11" x14ac:dyDescent="0.25">
      <c r="A45" s="16" t="s">
        <v>70</v>
      </c>
      <c r="B45" s="16"/>
      <c r="D45" s="16" t="s">
        <v>70</v>
      </c>
      <c r="E45" s="16"/>
      <c r="G45" s="16" t="s">
        <v>70</v>
      </c>
      <c r="H45" s="16"/>
      <c r="I45" s="16"/>
    </row>
    <row r="46" spans="1:11" x14ac:dyDescent="0.25">
      <c r="A46" s="112" t="s">
        <v>80</v>
      </c>
      <c r="B46" s="112"/>
      <c r="C46" s="112"/>
      <c r="G46" s="113"/>
      <c r="H46" s="113"/>
      <c r="I46" s="113"/>
    </row>
  </sheetData>
  <mergeCells count="46">
    <mergeCell ref="A46:C46"/>
    <mergeCell ref="G46:I46"/>
    <mergeCell ref="A41:B41"/>
    <mergeCell ref="C41:E41"/>
    <mergeCell ref="F41:I41"/>
    <mergeCell ref="F42:I42"/>
    <mergeCell ref="A44:B44"/>
    <mergeCell ref="C44:E44"/>
    <mergeCell ref="F44:I44"/>
    <mergeCell ref="A39:I39"/>
    <mergeCell ref="B29:C29"/>
    <mergeCell ref="B30:C30"/>
    <mergeCell ref="B33:C33"/>
    <mergeCell ref="E33:I33"/>
    <mergeCell ref="B34:B35"/>
    <mergeCell ref="E34:I34"/>
    <mergeCell ref="E35:I35"/>
    <mergeCell ref="B36:C36"/>
    <mergeCell ref="E36:I36"/>
    <mergeCell ref="B37:B38"/>
    <mergeCell ref="E37:I37"/>
    <mergeCell ref="E38:I38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16:C16"/>
    <mergeCell ref="H1:I1"/>
    <mergeCell ref="A5:I5"/>
    <mergeCell ref="A6:I6"/>
    <mergeCell ref="D7:E7"/>
    <mergeCell ref="B9:C9"/>
    <mergeCell ref="B10:C10"/>
    <mergeCell ref="B11:C11"/>
    <mergeCell ref="B12:C12"/>
    <mergeCell ref="B13:C13"/>
    <mergeCell ref="B14:C14"/>
    <mergeCell ref="B15:C1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AL32" sqref="AL32"/>
    </sheetView>
  </sheetViews>
  <sheetFormatPr defaultColWidth="9.109375" defaultRowHeight="13.8" x14ac:dyDescent="0.25"/>
  <cols>
    <col min="1" max="1" width="6.5546875" style="1" customWidth="1"/>
    <col min="2" max="2" width="28.44140625" style="1" customWidth="1"/>
    <col min="3" max="3" width="19.44140625" style="1" customWidth="1"/>
    <col min="4" max="4" width="8" style="1" customWidth="1"/>
    <col min="5" max="5" width="12.109375" style="1" customWidth="1"/>
    <col min="6" max="6" width="8.6640625" style="1" customWidth="1"/>
    <col min="7" max="7" width="7.88671875" style="1" customWidth="1"/>
    <col min="8" max="8" width="9.88671875" style="1" customWidth="1"/>
    <col min="9" max="9" width="12.5546875" style="1" customWidth="1"/>
    <col min="10" max="10" width="37.33203125" style="1" hidden="1" customWidth="1"/>
    <col min="11" max="11" width="11.6640625" style="1" hidden="1" customWidth="1"/>
    <col min="12" max="12" width="12.88671875" style="1" hidden="1" customWidth="1"/>
    <col min="13" max="14" width="0" style="1" hidden="1" customWidth="1"/>
    <col min="15" max="15" width="10.33203125" style="1" hidden="1" customWidth="1"/>
    <col min="16" max="36" width="0" style="1" hidden="1" customWidth="1"/>
    <col min="37" max="16384" width="9.109375" style="1"/>
  </cols>
  <sheetData>
    <row r="1" spans="1:15" x14ac:dyDescent="0.25">
      <c r="F1" s="2"/>
      <c r="G1" s="2"/>
      <c r="H1" s="130" t="s">
        <v>0</v>
      </c>
      <c r="I1" s="130"/>
    </row>
    <row r="2" spans="1:15" x14ac:dyDescent="0.25">
      <c r="F2" s="3"/>
      <c r="G2" s="3"/>
      <c r="H2" s="80"/>
      <c r="I2" s="80" t="s">
        <v>1</v>
      </c>
    </row>
    <row r="3" spans="1:15" x14ac:dyDescent="0.25">
      <c r="F3" s="3"/>
      <c r="G3" s="3"/>
      <c r="H3" s="80"/>
      <c r="I3" s="80" t="s">
        <v>2</v>
      </c>
    </row>
    <row r="4" spans="1:15" x14ac:dyDescent="0.25">
      <c r="F4" s="4"/>
      <c r="G4" s="4"/>
      <c r="H4" s="80"/>
      <c r="I4" s="80" t="s">
        <v>3</v>
      </c>
    </row>
    <row r="5" spans="1:15" ht="15.6" x14ac:dyDescent="0.3">
      <c r="A5" s="131" t="s">
        <v>4</v>
      </c>
      <c r="B5" s="131"/>
      <c r="C5" s="131"/>
      <c r="D5" s="131"/>
      <c r="E5" s="131"/>
      <c r="F5" s="131"/>
      <c r="G5" s="131"/>
      <c r="H5" s="131"/>
      <c r="I5" s="131"/>
    </row>
    <row r="6" spans="1:15" ht="15.6" x14ac:dyDescent="0.3">
      <c r="A6" s="131" t="s">
        <v>5</v>
      </c>
      <c r="B6" s="131"/>
      <c r="C6" s="131"/>
      <c r="D6" s="131"/>
      <c r="E6" s="131"/>
      <c r="F6" s="131"/>
      <c r="G6" s="131"/>
      <c r="H6" s="131"/>
      <c r="I6" s="131"/>
    </row>
    <row r="7" spans="1:15" ht="15.6" x14ac:dyDescent="0.3">
      <c r="A7" s="5"/>
      <c r="B7" s="6"/>
      <c r="C7" s="81" t="s">
        <v>6</v>
      </c>
      <c r="D7" s="132">
        <v>44013.042025462964</v>
      </c>
      <c r="E7" s="132"/>
      <c r="F7" s="5" t="s">
        <v>7</v>
      </c>
      <c r="G7" s="6"/>
      <c r="H7" s="6"/>
      <c r="I7" s="6"/>
    </row>
    <row r="9" spans="1:15" ht="27.6" x14ac:dyDescent="0.25">
      <c r="A9" s="34" t="s">
        <v>8</v>
      </c>
      <c r="B9" s="133" t="s">
        <v>9</v>
      </c>
      <c r="C9" s="134"/>
      <c r="D9" s="34"/>
      <c r="E9" s="7" t="s">
        <v>10</v>
      </c>
      <c r="F9" s="7" t="s">
        <v>11</v>
      </c>
      <c r="G9" s="7" t="s">
        <v>12</v>
      </c>
      <c r="H9" s="7" t="s">
        <v>13</v>
      </c>
      <c r="I9" s="7" t="s">
        <v>14</v>
      </c>
    </row>
    <row r="10" spans="1:15" x14ac:dyDescent="0.25">
      <c r="A10" s="37">
        <v>1</v>
      </c>
      <c r="B10" s="125" t="s">
        <v>15</v>
      </c>
      <c r="C10" s="126"/>
      <c r="D10" s="8" t="s">
        <v>16</v>
      </c>
      <c r="E10" s="27">
        <f>E11</f>
        <v>38255</v>
      </c>
      <c r="F10" s="27">
        <f>F11</f>
        <v>0</v>
      </c>
      <c r="G10" s="28"/>
      <c r="H10" s="27">
        <v>38255</v>
      </c>
      <c r="I10" s="28"/>
      <c r="K10" s="18"/>
    </row>
    <row r="11" spans="1:15" x14ac:dyDescent="0.25">
      <c r="A11" s="9" t="s">
        <v>17</v>
      </c>
      <c r="B11" s="127" t="s">
        <v>18</v>
      </c>
      <c r="C11" s="128"/>
      <c r="D11" s="8" t="s">
        <v>16</v>
      </c>
      <c r="E11" s="27">
        <f>H11</f>
        <v>38255</v>
      </c>
      <c r="F11" s="28">
        <v>0</v>
      </c>
      <c r="G11" s="28"/>
      <c r="H11" s="27">
        <v>38255</v>
      </c>
      <c r="I11" s="28"/>
      <c r="K11" s="17"/>
    </row>
    <row r="12" spans="1:15" x14ac:dyDescent="0.25">
      <c r="A12" s="8" t="s">
        <v>19</v>
      </c>
      <c r="B12" s="127" t="s">
        <v>20</v>
      </c>
      <c r="C12" s="128"/>
      <c r="D12" s="8" t="s">
        <v>16</v>
      </c>
      <c r="E12" s="27"/>
      <c r="F12" s="28"/>
      <c r="G12" s="28"/>
      <c r="H12" s="28"/>
      <c r="I12" s="28"/>
    </row>
    <row r="13" spans="1:15" x14ac:dyDescent="0.25">
      <c r="A13" s="8" t="s">
        <v>21</v>
      </c>
      <c r="B13" s="127" t="s">
        <v>22</v>
      </c>
      <c r="C13" s="128"/>
      <c r="D13" s="8" t="s">
        <v>16</v>
      </c>
      <c r="E13" s="27"/>
      <c r="F13" s="28"/>
      <c r="G13" s="28"/>
      <c r="H13" s="28"/>
      <c r="I13" s="28"/>
    </row>
    <row r="14" spans="1:15" ht="14.4" x14ac:dyDescent="0.3">
      <c r="A14" s="37">
        <v>2</v>
      </c>
      <c r="B14" s="125" t="s">
        <v>23</v>
      </c>
      <c r="C14" s="126"/>
      <c r="D14" s="8" t="s">
        <v>16</v>
      </c>
      <c r="E14" s="27">
        <f>I14</f>
        <v>32577</v>
      </c>
      <c r="F14" s="27">
        <f>F15+F17+F19+F24</f>
        <v>0</v>
      </c>
      <c r="G14" s="27">
        <f>G15+G17+G19+G24</f>
        <v>0</v>
      </c>
      <c r="H14" s="27">
        <f>H15+H17+H19+H24</f>
        <v>0</v>
      </c>
      <c r="I14" s="27">
        <f>I15+I24</f>
        <v>32577</v>
      </c>
      <c r="J14" s="18"/>
      <c r="K14" s="18"/>
      <c r="L14" s="19"/>
      <c r="M14" s="20"/>
      <c r="O14" s="21"/>
    </row>
    <row r="15" spans="1:15" ht="14.4" x14ac:dyDescent="0.25">
      <c r="A15" s="8" t="s">
        <v>24</v>
      </c>
      <c r="B15" s="127" t="s">
        <v>25</v>
      </c>
      <c r="C15" s="128"/>
      <c r="D15" s="8" t="s">
        <v>16</v>
      </c>
      <c r="E15" s="38">
        <f>I15</f>
        <v>32577</v>
      </c>
      <c r="F15" s="28">
        <f>F16</f>
        <v>0</v>
      </c>
      <c r="G15" s="28"/>
      <c r="H15" s="29"/>
      <c r="I15" s="30">
        <f>I19+K15</f>
        <v>32577</v>
      </c>
      <c r="J15" s="22"/>
      <c r="K15" s="21">
        <v>37</v>
      </c>
      <c r="L15" s="23"/>
      <c r="M15" s="20"/>
    </row>
    <row r="16" spans="1:15" ht="14.4" x14ac:dyDescent="0.3">
      <c r="A16" s="8" t="s">
        <v>26</v>
      </c>
      <c r="B16" s="127" t="s">
        <v>27</v>
      </c>
      <c r="C16" s="128"/>
      <c r="D16" s="8" t="s">
        <v>16</v>
      </c>
      <c r="E16" s="38">
        <f>F16+I16</f>
        <v>0</v>
      </c>
      <c r="F16" s="28">
        <v>0</v>
      </c>
      <c r="G16" s="28"/>
      <c r="H16" s="30"/>
      <c r="I16" s="28"/>
      <c r="K16" s="20"/>
      <c r="L16" s="24"/>
      <c r="M16" s="20"/>
    </row>
    <row r="17" spans="1:13" hidden="1" x14ac:dyDescent="0.25">
      <c r="A17" s="8"/>
      <c r="B17" s="127"/>
      <c r="C17" s="128"/>
      <c r="D17" s="8"/>
      <c r="E17" s="38"/>
      <c r="F17" s="28"/>
      <c r="G17" s="28"/>
      <c r="H17" s="31"/>
      <c r="I17" s="32"/>
    </row>
    <row r="18" spans="1:13" x14ac:dyDescent="0.25">
      <c r="A18" s="10" t="s">
        <v>28</v>
      </c>
      <c r="B18" s="127" t="s">
        <v>29</v>
      </c>
      <c r="C18" s="128"/>
      <c r="D18" s="8" t="s">
        <v>30</v>
      </c>
      <c r="E18" s="38">
        <v>0</v>
      </c>
      <c r="F18" s="28"/>
      <c r="G18" s="28"/>
      <c r="H18" s="31"/>
      <c r="I18" s="28"/>
    </row>
    <row r="19" spans="1:13" x14ac:dyDescent="0.25">
      <c r="A19" s="10" t="s">
        <v>31</v>
      </c>
      <c r="B19" s="127" t="s">
        <v>32</v>
      </c>
      <c r="C19" s="128"/>
      <c r="D19" s="8" t="s">
        <v>16</v>
      </c>
      <c r="E19" s="38">
        <f>I19</f>
        <v>32540</v>
      </c>
      <c r="F19" s="28"/>
      <c r="G19" s="28"/>
      <c r="H19" s="31"/>
      <c r="I19" s="27">
        <f>SUM(I20:I23)</f>
        <v>32540</v>
      </c>
      <c r="J19" s="18"/>
      <c r="K19" s="25" t="s">
        <v>71</v>
      </c>
      <c r="L19" s="25" t="s">
        <v>72</v>
      </c>
    </row>
    <row r="20" spans="1:13" x14ac:dyDescent="0.25">
      <c r="A20" s="10" t="s">
        <v>33</v>
      </c>
      <c r="B20" s="127" t="s">
        <v>34</v>
      </c>
      <c r="C20" s="128"/>
      <c r="D20" s="8" t="s">
        <v>16</v>
      </c>
      <c r="E20" s="38">
        <f t="shared" ref="E20:E23" si="0">I20</f>
        <v>23968</v>
      </c>
      <c r="F20" s="28"/>
      <c r="G20" s="28"/>
      <c r="H20" s="31"/>
      <c r="I20" s="27">
        <f>K20</f>
        <v>23968</v>
      </c>
      <c r="J20" s="18" t="s">
        <v>73</v>
      </c>
      <c r="K20" s="26">
        <v>23968</v>
      </c>
      <c r="L20" s="26"/>
      <c r="M20" s="1" t="s">
        <v>74</v>
      </c>
    </row>
    <row r="21" spans="1:13" x14ac:dyDescent="0.25">
      <c r="A21" s="10" t="s">
        <v>35</v>
      </c>
      <c r="B21" s="129" t="s">
        <v>36</v>
      </c>
      <c r="C21" s="129"/>
      <c r="D21" s="8" t="s">
        <v>16</v>
      </c>
      <c r="E21" s="38">
        <f t="shared" si="0"/>
        <v>296</v>
      </c>
      <c r="F21" s="28"/>
      <c r="G21" s="28"/>
      <c r="H21" s="31"/>
      <c r="I21" s="27">
        <f>K21</f>
        <v>296</v>
      </c>
      <c r="J21" s="18" t="s">
        <v>75</v>
      </c>
      <c r="K21" s="26">
        <v>296</v>
      </c>
      <c r="L21" s="26"/>
      <c r="M21" s="1" t="s">
        <v>76</v>
      </c>
    </row>
    <row r="22" spans="1:13" x14ac:dyDescent="0.25">
      <c r="A22" s="10" t="s">
        <v>37</v>
      </c>
      <c r="B22" s="129" t="s">
        <v>38</v>
      </c>
      <c r="C22" s="129"/>
      <c r="D22" s="8" t="s">
        <v>16</v>
      </c>
      <c r="E22" s="38">
        <f t="shared" si="0"/>
        <v>0</v>
      </c>
      <c r="F22" s="28"/>
      <c r="G22" s="28"/>
      <c r="H22" s="31"/>
      <c r="I22" s="28">
        <f t="shared" ref="I22" si="1">K22+L22</f>
        <v>0</v>
      </c>
      <c r="J22" s="18" t="s">
        <v>60</v>
      </c>
      <c r="K22" s="26"/>
      <c r="L22" s="26"/>
      <c r="M22" s="1" t="s">
        <v>77</v>
      </c>
    </row>
    <row r="23" spans="1:13" x14ac:dyDescent="0.25">
      <c r="A23" s="10" t="s">
        <v>39</v>
      </c>
      <c r="B23" s="129" t="s">
        <v>40</v>
      </c>
      <c r="C23" s="129"/>
      <c r="D23" s="8" t="s">
        <v>16</v>
      </c>
      <c r="E23" s="38">
        <f t="shared" si="0"/>
        <v>8276</v>
      </c>
      <c r="F23" s="28"/>
      <c r="G23" s="28"/>
      <c r="H23" s="31"/>
      <c r="I23" s="28">
        <f>L23</f>
        <v>8276</v>
      </c>
      <c r="J23" s="18" t="s">
        <v>78</v>
      </c>
      <c r="K23" s="26"/>
      <c r="L23" s="26">
        <v>8276</v>
      </c>
      <c r="M23" s="1" t="s">
        <v>79</v>
      </c>
    </row>
    <row r="24" spans="1:13" x14ac:dyDescent="0.25">
      <c r="A24" s="10" t="s">
        <v>41</v>
      </c>
      <c r="B24" s="129" t="s">
        <v>42</v>
      </c>
      <c r="C24" s="129"/>
      <c r="D24" s="8" t="s">
        <v>16</v>
      </c>
      <c r="E24" s="27"/>
      <c r="F24" s="28"/>
      <c r="G24" s="28"/>
      <c r="H24" s="28"/>
      <c r="I24" s="28"/>
      <c r="K24" s="18"/>
    </row>
    <row r="25" spans="1:13" x14ac:dyDescent="0.25">
      <c r="A25" s="10" t="s">
        <v>43</v>
      </c>
      <c r="B25" s="120" t="s">
        <v>44</v>
      </c>
      <c r="C25" s="120"/>
      <c r="D25" s="8" t="s">
        <v>16</v>
      </c>
      <c r="E25" s="27"/>
      <c r="F25" s="28"/>
      <c r="G25" s="28"/>
      <c r="H25" s="30"/>
      <c r="I25" s="28"/>
      <c r="K25" s="18"/>
      <c r="L25" s="18"/>
    </row>
    <row r="26" spans="1:13" x14ac:dyDescent="0.25">
      <c r="A26" s="11" t="s">
        <v>45</v>
      </c>
      <c r="B26" s="120" t="s">
        <v>46</v>
      </c>
      <c r="C26" s="120"/>
      <c r="D26" s="8" t="s">
        <v>16</v>
      </c>
      <c r="E26" s="27"/>
      <c r="F26" s="33"/>
      <c r="G26" s="28"/>
      <c r="H26" s="30"/>
      <c r="I26" s="28"/>
      <c r="K26" s="18"/>
    </row>
    <row r="27" spans="1:13" ht="14.4" thickBot="1" x14ac:dyDescent="0.3">
      <c r="A27" s="12" t="s">
        <v>47</v>
      </c>
      <c r="B27" s="120" t="s">
        <v>48</v>
      </c>
      <c r="C27" s="120"/>
      <c r="D27" s="8" t="s">
        <v>16</v>
      </c>
      <c r="E27" s="27"/>
      <c r="F27" s="33"/>
      <c r="G27" s="28"/>
      <c r="H27" s="30"/>
      <c r="I27" s="28"/>
    </row>
    <row r="28" spans="1:13" x14ac:dyDescent="0.25">
      <c r="A28" s="13" t="s">
        <v>49</v>
      </c>
      <c r="B28" s="120" t="s">
        <v>50</v>
      </c>
      <c r="C28" s="120"/>
      <c r="D28" s="8" t="s">
        <v>16</v>
      </c>
      <c r="E28" s="27"/>
      <c r="F28" s="33"/>
      <c r="G28" s="28"/>
      <c r="H28" s="30"/>
      <c r="I28" s="28"/>
    </row>
    <row r="29" spans="1:13" x14ac:dyDescent="0.25">
      <c r="A29" s="10" t="s">
        <v>51</v>
      </c>
      <c r="B29" s="120" t="s">
        <v>25</v>
      </c>
      <c r="C29" s="120"/>
      <c r="D29" s="8" t="s">
        <v>16</v>
      </c>
      <c r="E29" s="27"/>
      <c r="F29" s="33"/>
      <c r="G29" s="28"/>
      <c r="H29" s="30"/>
      <c r="I29" s="28"/>
    </row>
    <row r="30" spans="1:13" x14ac:dyDescent="0.25">
      <c r="A30" s="10" t="s">
        <v>52</v>
      </c>
      <c r="B30" s="120"/>
      <c r="C30" s="120"/>
      <c r="D30" s="8" t="s">
        <v>16</v>
      </c>
      <c r="E30" s="27"/>
      <c r="F30" s="33"/>
      <c r="G30" s="28"/>
      <c r="H30" s="30"/>
      <c r="I30" s="28"/>
    </row>
    <row r="31" spans="1:13" x14ac:dyDescent="0.25">
      <c r="A31" s="10"/>
      <c r="B31" s="78" t="s">
        <v>53</v>
      </c>
      <c r="C31" s="78"/>
      <c r="D31" s="8" t="s">
        <v>16</v>
      </c>
      <c r="E31" s="27"/>
      <c r="F31" s="33"/>
      <c r="G31" s="28"/>
      <c r="H31" s="30"/>
      <c r="I31" s="28"/>
    </row>
    <row r="32" spans="1:13" x14ac:dyDescent="0.25">
      <c r="A32" s="10"/>
      <c r="B32" s="78" t="s">
        <v>54</v>
      </c>
      <c r="C32" s="78"/>
      <c r="D32" s="8" t="s">
        <v>16</v>
      </c>
      <c r="E32" s="27"/>
      <c r="F32" s="33"/>
      <c r="G32" s="28"/>
      <c r="H32" s="30"/>
      <c r="I32" s="28"/>
    </row>
    <row r="33" spans="1:11" x14ac:dyDescent="0.25">
      <c r="A33" s="10" t="s">
        <v>55</v>
      </c>
      <c r="B33" s="120" t="s">
        <v>56</v>
      </c>
      <c r="C33" s="120"/>
      <c r="D33" s="8" t="s">
        <v>16</v>
      </c>
      <c r="E33" s="115"/>
      <c r="F33" s="115"/>
      <c r="G33" s="115"/>
      <c r="H33" s="115"/>
      <c r="I33" s="115"/>
      <c r="J33" s="18"/>
    </row>
    <row r="34" spans="1:11" x14ac:dyDescent="0.25">
      <c r="A34" s="37">
        <v>4</v>
      </c>
      <c r="B34" s="124" t="s">
        <v>99</v>
      </c>
      <c r="C34" s="79" t="s">
        <v>57</v>
      </c>
      <c r="D34" s="8" t="s">
        <v>16</v>
      </c>
      <c r="E34" s="115">
        <f>E10-E14-E28</f>
        <v>5678</v>
      </c>
      <c r="F34" s="115"/>
      <c r="G34" s="115"/>
      <c r="H34" s="115"/>
      <c r="I34" s="115"/>
      <c r="K34" s="18"/>
    </row>
    <row r="35" spans="1:11" x14ac:dyDescent="0.25">
      <c r="A35" s="37">
        <v>5</v>
      </c>
      <c r="B35" s="124"/>
      <c r="C35" s="79" t="s">
        <v>58</v>
      </c>
      <c r="D35" s="8" t="s">
        <v>59</v>
      </c>
      <c r="E35" s="116">
        <f>E34/E10</f>
        <v>0.14842504247810745</v>
      </c>
      <c r="F35" s="116"/>
      <c r="G35" s="116"/>
      <c r="H35" s="116"/>
      <c r="I35" s="116"/>
    </row>
    <row r="36" spans="1:11" x14ac:dyDescent="0.25">
      <c r="A36" s="37">
        <v>6</v>
      </c>
      <c r="B36" s="125" t="s">
        <v>100</v>
      </c>
      <c r="C36" s="126"/>
      <c r="D36" s="8" t="s">
        <v>16</v>
      </c>
      <c r="E36" s="121">
        <v>0</v>
      </c>
      <c r="F36" s="122"/>
      <c r="G36" s="122"/>
      <c r="H36" s="122"/>
      <c r="I36" s="123"/>
    </row>
    <row r="37" spans="1:11" x14ac:dyDescent="0.25">
      <c r="A37" s="37">
        <v>7</v>
      </c>
      <c r="B37" s="117" t="s">
        <v>101</v>
      </c>
      <c r="C37" s="79" t="s">
        <v>86</v>
      </c>
      <c r="D37" s="8" t="s">
        <v>16</v>
      </c>
      <c r="E37" s="115">
        <f>E34+E36</f>
        <v>5678</v>
      </c>
      <c r="F37" s="115"/>
      <c r="G37" s="115"/>
      <c r="H37" s="115"/>
      <c r="I37" s="115"/>
    </row>
    <row r="38" spans="1:11" x14ac:dyDescent="0.25">
      <c r="A38" s="37">
        <v>8</v>
      </c>
      <c r="B38" s="118"/>
      <c r="C38" s="79" t="s">
        <v>60</v>
      </c>
      <c r="D38" s="8" t="s">
        <v>59</v>
      </c>
      <c r="E38" s="116"/>
      <c r="F38" s="116"/>
      <c r="G38" s="116"/>
      <c r="H38" s="116"/>
      <c r="I38" s="116"/>
    </row>
    <row r="39" spans="1:11" x14ac:dyDescent="0.25">
      <c r="A39" s="119" t="s">
        <v>90</v>
      </c>
      <c r="B39" s="119"/>
      <c r="C39" s="119"/>
      <c r="D39" s="119"/>
      <c r="E39" s="119"/>
      <c r="F39" s="119"/>
      <c r="G39" s="119"/>
      <c r="H39" s="119"/>
      <c r="I39" s="119"/>
    </row>
    <row r="40" spans="1:11" x14ac:dyDescent="0.25">
      <c r="A40" s="41"/>
      <c r="B40" s="42"/>
      <c r="C40" s="42"/>
      <c r="D40" s="14"/>
      <c r="E40" s="43"/>
      <c r="F40" s="15"/>
      <c r="G40" s="15"/>
      <c r="H40" s="15"/>
      <c r="I40" s="15"/>
    </row>
    <row r="41" spans="1:11" x14ac:dyDescent="0.25">
      <c r="A41" s="114" t="s">
        <v>61</v>
      </c>
      <c r="B41" s="114"/>
      <c r="C41" s="114" t="s">
        <v>102</v>
      </c>
      <c r="D41" s="114"/>
      <c r="E41" s="114"/>
      <c r="F41" s="114" t="s">
        <v>63</v>
      </c>
      <c r="G41" s="114"/>
      <c r="H41" s="114"/>
      <c r="I41" s="114"/>
    </row>
    <row r="42" spans="1:11" x14ac:dyDescent="0.25">
      <c r="A42" s="16" t="s">
        <v>64</v>
      </c>
      <c r="B42" s="76"/>
      <c r="C42" s="77"/>
      <c r="D42" s="77"/>
      <c r="E42" s="77"/>
      <c r="F42" s="114" t="s">
        <v>66</v>
      </c>
      <c r="G42" s="114"/>
      <c r="H42" s="114"/>
      <c r="I42" s="114"/>
    </row>
    <row r="43" spans="1:11" x14ac:dyDescent="0.25">
      <c r="A43" s="16"/>
      <c r="B43" s="16"/>
      <c r="C43" s="16"/>
      <c r="D43" s="16"/>
      <c r="E43" s="16"/>
      <c r="G43" s="16"/>
      <c r="H43" s="16"/>
      <c r="I43" s="16"/>
    </row>
    <row r="44" spans="1:11" x14ac:dyDescent="0.25">
      <c r="A44" s="114" t="s">
        <v>67</v>
      </c>
      <c r="B44" s="114"/>
      <c r="C44" s="114" t="s">
        <v>68</v>
      </c>
      <c r="D44" s="114"/>
      <c r="E44" s="114"/>
      <c r="F44" s="114" t="s">
        <v>69</v>
      </c>
      <c r="G44" s="114"/>
      <c r="H44" s="114"/>
      <c r="I44" s="114"/>
    </row>
    <row r="45" spans="1:11" x14ac:dyDescent="0.25">
      <c r="A45" s="16" t="s">
        <v>70</v>
      </c>
      <c r="B45" s="16"/>
      <c r="D45" s="16" t="s">
        <v>70</v>
      </c>
      <c r="E45" s="16"/>
      <c r="G45" s="16" t="s">
        <v>70</v>
      </c>
      <c r="H45" s="16"/>
      <c r="I45" s="16"/>
    </row>
    <row r="46" spans="1:11" x14ac:dyDescent="0.25">
      <c r="A46" s="112" t="s">
        <v>80</v>
      </c>
      <c r="B46" s="112"/>
      <c r="C46" s="112"/>
      <c r="G46" s="113"/>
      <c r="H46" s="113"/>
      <c r="I46" s="113"/>
    </row>
  </sheetData>
  <mergeCells count="46">
    <mergeCell ref="B16:C16"/>
    <mergeCell ref="H1:I1"/>
    <mergeCell ref="A5:I5"/>
    <mergeCell ref="A6:I6"/>
    <mergeCell ref="D7:E7"/>
    <mergeCell ref="B9:C9"/>
    <mergeCell ref="B10:C10"/>
    <mergeCell ref="B11:C11"/>
    <mergeCell ref="B12:C12"/>
    <mergeCell ref="B13:C13"/>
    <mergeCell ref="B14:C14"/>
    <mergeCell ref="B15:C15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A39:I39"/>
    <mergeCell ref="B29:C29"/>
    <mergeCell ref="B30:C30"/>
    <mergeCell ref="B33:C33"/>
    <mergeCell ref="E33:I33"/>
    <mergeCell ref="B34:B35"/>
    <mergeCell ref="E34:I34"/>
    <mergeCell ref="E35:I35"/>
    <mergeCell ref="B36:C36"/>
    <mergeCell ref="E36:I36"/>
    <mergeCell ref="B37:B38"/>
    <mergeCell ref="E37:I37"/>
    <mergeCell ref="E38:I38"/>
    <mergeCell ref="A46:C46"/>
    <mergeCell ref="G46:I46"/>
    <mergeCell ref="A41:B41"/>
    <mergeCell ref="C41:E41"/>
    <mergeCell ref="F41:I41"/>
    <mergeCell ref="F42:I42"/>
    <mergeCell ref="A44:B44"/>
    <mergeCell ref="C44:E44"/>
    <mergeCell ref="F44:I4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J1" sqref="J1:U1048576"/>
    </sheetView>
  </sheetViews>
  <sheetFormatPr defaultColWidth="9.109375" defaultRowHeight="13.8" x14ac:dyDescent="0.25"/>
  <cols>
    <col min="1" max="1" width="6.5546875" style="1" customWidth="1"/>
    <col min="2" max="2" width="28.44140625" style="1" customWidth="1"/>
    <col min="3" max="3" width="19.44140625" style="1" customWidth="1"/>
    <col min="4" max="4" width="8" style="1" customWidth="1"/>
    <col min="5" max="5" width="12.109375" style="1" customWidth="1"/>
    <col min="6" max="6" width="8.6640625" style="1" customWidth="1"/>
    <col min="7" max="7" width="7.88671875" style="1" customWidth="1"/>
    <col min="8" max="8" width="9.88671875" style="1" customWidth="1"/>
    <col min="9" max="9" width="12.5546875" style="1" customWidth="1"/>
    <col min="10" max="10" width="37.33203125" style="1" hidden="1" customWidth="1"/>
    <col min="11" max="11" width="11.6640625" style="1" hidden="1" customWidth="1"/>
    <col min="12" max="12" width="12.88671875" style="1" hidden="1" customWidth="1"/>
    <col min="13" max="14" width="0" style="1" hidden="1" customWidth="1"/>
    <col min="15" max="15" width="10.33203125" style="1" hidden="1" customWidth="1"/>
    <col min="16" max="21" width="0" style="1" hidden="1" customWidth="1"/>
    <col min="22" max="16384" width="9.109375" style="1"/>
  </cols>
  <sheetData>
    <row r="1" spans="1:15" x14ac:dyDescent="0.25">
      <c r="F1" s="2"/>
      <c r="G1" s="2"/>
      <c r="H1" s="130" t="s">
        <v>0</v>
      </c>
      <c r="I1" s="130"/>
    </row>
    <row r="2" spans="1:15" x14ac:dyDescent="0.25">
      <c r="F2" s="3"/>
      <c r="G2" s="3"/>
      <c r="H2" s="82"/>
      <c r="I2" s="82" t="s">
        <v>1</v>
      </c>
    </row>
    <row r="3" spans="1:15" x14ac:dyDescent="0.25">
      <c r="F3" s="3"/>
      <c r="G3" s="3"/>
      <c r="H3" s="82"/>
      <c r="I3" s="82" t="s">
        <v>2</v>
      </c>
    </row>
    <row r="4" spans="1:15" x14ac:dyDescent="0.25">
      <c r="F4" s="4"/>
      <c r="G4" s="4"/>
      <c r="H4" s="82"/>
      <c r="I4" s="82" t="s">
        <v>3</v>
      </c>
    </row>
    <row r="5" spans="1:15" ht="15.6" x14ac:dyDescent="0.3">
      <c r="A5" s="131" t="s">
        <v>4</v>
      </c>
      <c r="B5" s="131"/>
      <c r="C5" s="131"/>
      <c r="D5" s="131"/>
      <c r="E5" s="131"/>
      <c r="F5" s="131"/>
      <c r="G5" s="131"/>
      <c r="H5" s="131"/>
      <c r="I5" s="131"/>
    </row>
    <row r="6" spans="1:15" ht="15.6" x14ac:dyDescent="0.3">
      <c r="A6" s="131" t="s">
        <v>5</v>
      </c>
      <c r="B6" s="131"/>
      <c r="C6" s="131"/>
      <c r="D6" s="131"/>
      <c r="E6" s="131"/>
      <c r="F6" s="131"/>
      <c r="G6" s="131"/>
      <c r="H6" s="131"/>
      <c r="I6" s="131"/>
    </row>
    <row r="7" spans="1:15" ht="15.6" x14ac:dyDescent="0.3">
      <c r="A7" s="5"/>
      <c r="B7" s="6"/>
      <c r="C7" s="83" t="s">
        <v>6</v>
      </c>
      <c r="D7" s="132">
        <v>44044.042025462964</v>
      </c>
      <c r="E7" s="132"/>
      <c r="F7" s="5" t="s">
        <v>7</v>
      </c>
      <c r="G7" s="6"/>
      <c r="H7" s="6"/>
      <c r="I7" s="6"/>
    </row>
    <row r="9" spans="1:15" ht="27.6" x14ac:dyDescent="0.25">
      <c r="A9" s="34" t="s">
        <v>8</v>
      </c>
      <c r="B9" s="133" t="s">
        <v>9</v>
      </c>
      <c r="C9" s="134"/>
      <c r="D9" s="34"/>
      <c r="E9" s="7" t="s">
        <v>10</v>
      </c>
      <c r="F9" s="7" t="s">
        <v>11</v>
      </c>
      <c r="G9" s="7" t="s">
        <v>12</v>
      </c>
      <c r="H9" s="7" t="s">
        <v>13</v>
      </c>
      <c r="I9" s="7" t="s">
        <v>14</v>
      </c>
    </row>
    <row r="10" spans="1:15" ht="30.75" customHeight="1" x14ac:dyDescent="0.25">
      <c r="A10" s="37">
        <v>1</v>
      </c>
      <c r="B10" s="125" t="s">
        <v>15</v>
      </c>
      <c r="C10" s="126"/>
      <c r="D10" s="8" t="s">
        <v>16</v>
      </c>
      <c r="E10" s="27">
        <f>E11</f>
        <v>41353</v>
      </c>
      <c r="F10" s="27">
        <f>F11</f>
        <v>0</v>
      </c>
      <c r="G10" s="28"/>
      <c r="H10" s="27">
        <v>41353</v>
      </c>
      <c r="I10" s="28"/>
      <c r="K10" s="18"/>
    </row>
    <row r="11" spans="1:15" ht="25.5" customHeight="1" x14ac:dyDescent="0.25">
      <c r="A11" s="9" t="s">
        <v>17</v>
      </c>
      <c r="B11" s="127" t="s">
        <v>18</v>
      </c>
      <c r="C11" s="128"/>
      <c r="D11" s="8" t="s">
        <v>16</v>
      </c>
      <c r="E11" s="27">
        <f>H11</f>
        <v>41353</v>
      </c>
      <c r="F11" s="28">
        <v>0</v>
      </c>
      <c r="G11" s="28"/>
      <c r="H11" s="27">
        <v>41353</v>
      </c>
      <c r="I11" s="28"/>
      <c r="K11" s="17"/>
    </row>
    <row r="12" spans="1:15" ht="27" customHeight="1" x14ac:dyDescent="0.25">
      <c r="A12" s="8" t="s">
        <v>19</v>
      </c>
      <c r="B12" s="127" t="s">
        <v>20</v>
      </c>
      <c r="C12" s="128"/>
      <c r="D12" s="8" t="s">
        <v>16</v>
      </c>
      <c r="E12" s="27"/>
      <c r="F12" s="28"/>
      <c r="G12" s="28"/>
      <c r="H12" s="28"/>
      <c r="I12" s="28"/>
    </row>
    <row r="13" spans="1:15" ht="27" customHeight="1" x14ac:dyDescent="0.25">
      <c r="A13" s="8" t="s">
        <v>21</v>
      </c>
      <c r="B13" s="127" t="s">
        <v>22</v>
      </c>
      <c r="C13" s="128"/>
      <c r="D13" s="8" t="s">
        <v>16</v>
      </c>
      <c r="E13" s="27"/>
      <c r="F13" s="28"/>
      <c r="G13" s="28"/>
      <c r="H13" s="28"/>
      <c r="I13" s="28"/>
    </row>
    <row r="14" spans="1:15" ht="29.25" customHeight="1" x14ac:dyDescent="0.3">
      <c r="A14" s="37">
        <v>2</v>
      </c>
      <c r="B14" s="125" t="s">
        <v>23</v>
      </c>
      <c r="C14" s="126"/>
      <c r="D14" s="8" t="s">
        <v>16</v>
      </c>
      <c r="E14" s="27">
        <f>I14</f>
        <v>54606</v>
      </c>
      <c r="F14" s="27">
        <f>F15+F17+F19+F24</f>
        <v>0</v>
      </c>
      <c r="G14" s="27">
        <f>G15+G17+G19+G24</f>
        <v>0</v>
      </c>
      <c r="H14" s="27">
        <f>H15+H17+H19+H24</f>
        <v>0</v>
      </c>
      <c r="I14" s="27">
        <f>I15+I24</f>
        <v>54606</v>
      </c>
      <c r="J14" s="18"/>
      <c r="K14" s="18"/>
      <c r="L14" s="19"/>
      <c r="M14" s="20"/>
      <c r="O14" s="21"/>
    </row>
    <row r="15" spans="1:15" ht="42.75" customHeight="1" x14ac:dyDescent="0.25">
      <c r="A15" s="8" t="s">
        <v>24</v>
      </c>
      <c r="B15" s="127" t="s">
        <v>25</v>
      </c>
      <c r="C15" s="128"/>
      <c r="D15" s="8" t="s">
        <v>16</v>
      </c>
      <c r="E15" s="38">
        <f>I15</f>
        <v>54606</v>
      </c>
      <c r="F15" s="28">
        <f>F16</f>
        <v>0</v>
      </c>
      <c r="G15" s="28"/>
      <c r="H15" s="29"/>
      <c r="I15" s="30">
        <f>I19+K15</f>
        <v>54606</v>
      </c>
      <c r="J15" s="22"/>
      <c r="K15" s="21">
        <v>38</v>
      </c>
      <c r="L15" s="23"/>
      <c r="M15" s="20"/>
    </row>
    <row r="16" spans="1:15" ht="24.75" customHeight="1" x14ac:dyDescent="0.3">
      <c r="A16" s="8" t="s">
        <v>26</v>
      </c>
      <c r="B16" s="127" t="s">
        <v>27</v>
      </c>
      <c r="C16" s="128"/>
      <c r="D16" s="8" t="s">
        <v>16</v>
      </c>
      <c r="E16" s="38">
        <f>F16+I16</f>
        <v>0</v>
      </c>
      <c r="F16" s="28">
        <v>0</v>
      </c>
      <c r="G16" s="28"/>
      <c r="H16" s="30"/>
      <c r="I16" s="28"/>
      <c r="K16" s="20"/>
      <c r="L16" s="24"/>
      <c r="M16" s="20"/>
    </row>
    <row r="17" spans="1:13" ht="4.5" hidden="1" customHeight="1" x14ac:dyDescent="0.25">
      <c r="A17" s="8"/>
      <c r="B17" s="127"/>
      <c r="C17" s="128"/>
      <c r="D17" s="8"/>
      <c r="E17" s="38"/>
      <c r="F17" s="28"/>
      <c r="G17" s="28"/>
      <c r="H17" s="31"/>
      <c r="I17" s="32"/>
    </row>
    <row r="18" spans="1:13" ht="17.25" customHeight="1" x14ac:dyDescent="0.25">
      <c r="A18" s="10" t="s">
        <v>28</v>
      </c>
      <c r="B18" s="127" t="s">
        <v>29</v>
      </c>
      <c r="C18" s="128"/>
      <c r="D18" s="8" t="s">
        <v>30</v>
      </c>
      <c r="E18" s="38">
        <v>0</v>
      </c>
      <c r="F18" s="28"/>
      <c r="G18" s="28"/>
      <c r="H18" s="31"/>
      <c r="I18" s="28"/>
    </row>
    <row r="19" spans="1:13" ht="24" customHeight="1" x14ac:dyDescent="0.25">
      <c r="A19" s="10" t="s">
        <v>31</v>
      </c>
      <c r="B19" s="127" t="s">
        <v>32</v>
      </c>
      <c r="C19" s="128"/>
      <c r="D19" s="8" t="s">
        <v>16</v>
      </c>
      <c r="E19" s="38">
        <f>I19</f>
        <v>54568</v>
      </c>
      <c r="F19" s="28"/>
      <c r="G19" s="28"/>
      <c r="H19" s="31"/>
      <c r="I19" s="27">
        <f>SUM(I20:I23)</f>
        <v>54568</v>
      </c>
      <c r="J19" s="18"/>
      <c r="K19" s="25" t="s">
        <v>71</v>
      </c>
      <c r="L19" s="25" t="s">
        <v>72</v>
      </c>
    </row>
    <row r="20" spans="1:13" ht="24" customHeight="1" x14ac:dyDescent="0.25">
      <c r="A20" s="10" t="s">
        <v>33</v>
      </c>
      <c r="B20" s="127" t="s">
        <v>34</v>
      </c>
      <c r="C20" s="128"/>
      <c r="D20" s="8" t="s">
        <v>16</v>
      </c>
      <c r="E20" s="38">
        <f t="shared" ref="E20:E23" si="0">I20</f>
        <v>21611</v>
      </c>
      <c r="F20" s="28"/>
      <c r="G20" s="28"/>
      <c r="H20" s="31"/>
      <c r="I20" s="27">
        <f>K20</f>
        <v>21611</v>
      </c>
      <c r="J20" s="18" t="s">
        <v>73</v>
      </c>
      <c r="K20" s="26">
        <v>21611</v>
      </c>
      <c r="L20" s="26"/>
      <c r="M20" s="1" t="s">
        <v>74</v>
      </c>
    </row>
    <row r="21" spans="1:13" ht="72" customHeight="1" x14ac:dyDescent="0.25">
      <c r="A21" s="10" t="s">
        <v>35</v>
      </c>
      <c r="B21" s="129" t="s">
        <v>36</v>
      </c>
      <c r="C21" s="129"/>
      <c r="D21" s="8" t="s">
        <v>16</v>
      </c>
      <c r="E21" s="38">
        <f t="shared" si="0"/>
        <v>317</v>
      </c>
      <c r="F21" s="28"/>
      <c r="G21" s="28"/>
      <c r="H21" s="31"/>
      <c r="I21" s="27">
        <f>K21</f>
        <v>317</v>
      </c>
      <c r="J21" s="18" t="s">
        <v>75</v>
      </c>
      <c r="K21" s="26">
        <v>317</v>
      </c>
      <c r="L21" s="26"/>
      <c r="M21" s="1" t="s">
        <v>76</v>
      </c>
    </row>
    <row r="22" spans="1:13" ht="24" customHeight="1" x14ac:dyDescent="0.25">
      <c r="A22" s="10" t="s">
        <v>37</v>
      </c>
      <c r="B22" s="129" t="s">
        <v>38</v>
      </c>
      <c r="C22" s="129"/>
      <c r="D22" s="8" t="s">
        <v>16</v>
      </c>
      <c r="E22" s="38">
        <f t="shared" si="0"/>
        <v>0</v>
      </c>
      <c r="F22" s="28"/>
      <c r="G22" s="28"/>
      <c r="H22" s="31"/>
      <c r="I22" s="28">
        <f t="shared" ref="I22" si="1">K22+L22</f>
        <v>0</v>
      </c>
      <c r="J22" s="18" t="s">
        <v>60</v>
      </c>
      <c r="K22" s="26"/>
      <c r="L22" s="26"/>
      <c r="M22" s="1" t="s">
        <v>77</v>
      </c>
    </row>
    <row r="23" spans="1:13" ht="31.5" customHeight="1" x14ac:dyDescent="0.25">
      <c r="A23" s="10" t="s">
        <v>39</v>
      </c>
      <c r="B23" s="129" t="s">
        <v>40</v>
      </c>
      <c r="C23" s="129"/>
      <c r="D23" s="8" t="s">
        <v>16</v>
      </c>
      <c r="E23" s="38">
        <f t="shared" si="0"/>
        <v>32640</v>
      </c>
      <c r="F23" s="28"/>
      <c r="G23" s="28"/>
      <c r="H23" s="31"/>
      <c r="I23" s="28">
        <f>L23</f>
        <v>32640</v>
      </c>
      <c r="J23" s="18" t="s">
        <v>78</v>
      </c>
      <c r="K23" s="26"/>
      <c r="L23" s="26">
        <v>32640</v>
      </c>
      <c r="M23" s="1" t="s">
        <v>79</v>
      </c>
    </row>
    <row r="24" spans="1:13" ht="44.25" customHeight="1" x14ac:dyDescent="0.25">
      <c r="A24" s="10" t="s">
        <v>41</v>
      </c>
      <c r="B24" s="129" t="s">
        <v>42</v>
      </c>
      <c r="C24" s="129"/>
      <c r="D24" s="8" t="s">
        <v>16</v>
      </c>
      <c r="E24" s="27"/>
      <c r="F24" s="28"/>
      <c r="G24" s="28"/>
      <c r="H24" s="28"/>
      <c r="I24" s="28"/>
      <c r="K24" s="18"/>
    </row>
    <row r="25" spans="1:13" ht="45.75" customHeight="1" x14ac:dyDescent="0.25">
      <c r="A25" s="10" t="s">
        <v>43</v>
      </c>
      <c r="B25" s="120" t="s">
        <v>44</v>
      </c>
      <c r="C25" s="120"/>
      <c r="D25" s="8" t="s">
        <v>16</v>
      </c>
      <c r="E25" s="27"/>
      <c r="F25" s="28"/>
      <c r="G25" s="28"/>
      <c r="H25" s="30"/>
      <c r="I25" s="28"/>
      <c r="K25" s="18"/>
      <c r="L25" s="18"/>
    </row>
    <row r="26" spans="1:13" ht="42.75" customHeight="1" x14ac:dyDescent="0.25">
      <c r="A26" s="11" t="s">
        <v>45</v>
      </c>
      <c r="B26" s="120" t="s">
        <v>46</v>
      </c>
      <c r="C26" s="120"/>
      <c r="D26" s="8" t="s">
        <v>16</v>
      </c>
      <c r="E26" s="27"/>
      <c r="F26" s="33"/>
      <c r="G26" s="28"/>
      <c r="H26" s="30"/>
      <c r="I26" s="28"/>
      <c r="K26" s="18"/>
    </row>
    <row r="27" spans="1:13" ht="42" customHeight="1" thickBot="1" x14ac:dyDescent="0.3">
      <c r="A27" s="12" t="s">
        <v>47</v>
      </c>
      <c r="B27" s="120" t="s">
        <v>48</v>
      </c>
      <c r="C27" s="120"/>
      <c r="D27" s="8" t="s">
        <v>16</v>
      </c>
      <c r="E27" s="27"/>
      <c r="F27" s="33"/>
      <c r="G27" s="28"/>
      <c r="H27" s="30"/>
      <c r="I27" s="28"/>
    </row>
    <row r="28" spans="1:13" ht="32.25" customHeight="1" x14ac:dyDescent="0.25">
      <c r="A28" s="13" t="s">
        <v>49</v>
      </c>
      <c r="B28" s="120" t="s">
        <v>50</v>
      </c>
      <c r="C28" s="120"/>
      <c r="D28" s="8" t="s">
        <v>16</v>
      </c>
      <c r="E28" s="27"/>
      <c r="F28" s="33"/>
      <c r="G28" s="28"/>
      <c r="H28" s="30"/>
      <c r="I28" s="28"/>
    </row>
    <row r="29" spans="1:13" ht="42.75" customHeight="1" x14ac:dyDescent="0.25">
      <c r="A29" s="10" t="s">
        <v>51</v>
      </c>
      <c r="B29" s="120" t="s">
        <v>25</v>
      </c>
      <c r="C29" s="120"/>
      <c r="D29" s="8" t="s">
        <v>16</v>
      </c>
      <c r="E29" s="27"/>
      <c r="F29" s="33"/>
      <c r="G29" s="28"/>
      <c r="H29" s="30"/>
      <c r="I29" s="28"/>
    </row>
    <row r="30" spans="1:13" ht="12" customHeight="1" x14ac:dyDescent="0.25">
      <c r="A30" s="10" t="s">
        <v>52</v>
      </c>
      <c r="B30" s="120"/>
      <c r="C30" s="120"/>
      <c r="D30" s="8" t="s">
        <v>16</v>
      </c>
      <c r="E30" s="27"/>
      <c r="F30" s="33"/>
      <c r="G30" s="28"/>
      <c r="H30" s="30"/>
      <c r="I30" s="28"/>
    </row>
    <row r="31" spans="1:13" x14ac:dyDescent="0.25">
      <c r="A31" s="10"/>
      <c r="B31" s="84" t="s">
        <v>53</v>
      </c>
      <c r="C31" s="84"/>
      <c r="D31" s="8" t="s">
        <v>16</v>
      </c>
      <c r="E31" s="27"/>
      <c r="F31" s="33"/>
      <c r="G31" s="28"/>
      <c r="H31" s="30"/>
      <c r="I31" s="28"/>
    </row>
    <row r="32" spans="1:13" ht="22.5" customHeight="1" x14ac:dyDescent="0.25">
      <c r="A32" s="10"/>
      <c r="B32" s="84" t="s">
        <v>54</v>
      </c>
      <c r="C32" s="84"/>
      <c r="D32" s="8" t="s">
        <v>16</v>
      </c>
      <c r="E32" s="27"/>
      <c r="F32" s="33"/>
      <c r="G32" s="28"/>
      <c r="H32" s="30"/>
      <c r="I32" s="28"/>
    </row>
    <row r="33" spans="1:11" ht="24" customHeight="1" x14ac:dyDescent="0.25">
      <c r="A33" s="10" t="s">
        <v>55</v>
      </c>
      <c r="B33" s="120" t="s">
        <v>56</v>
      </c>
      <c r="C33" s="120"/>
      <c r="D33" s="8" t="s">
        <v>16</v>
      </c>
      <c r="E33" s="115"/>
      <c r="F33" s="115"/>
      <c r="G33" s="115"/>
      <c r="H33" s="115"/>
      <c r="I33" s="115"/>
      <c r="J33" s="18"/>
    </row>
    <row r="34" spans="1:11" ht="24" customHeight="1" x14ac:dyDescent="0.25">
      <c r="A34" s="37">
        <v>4</v>
      </c>
      <c r="B34" s="124" t="s">
        <v>103</v>
      </c>
      <c r="C34" s="85" t="s">
        <v>57</v>
      </c>
      <c r="D34" s="8" t="s">
        <v>16</v>
      </c>
      <c r="E34" s="115">
        <f>E10-E14-E28</f>
        <v>-13253</v>
      </c>
      <c r="F34" s="115"/>
      <c r="G34" s="115"/>
      <c r="H34" s="115"/>
      <c r="I34" s="115"/>
      <c r="K34" s="18"/>
    </row>
    <row r="35" spans="1:11" ht="24" customHeight="1" x14ac:dyDescent="0.25">
      <c r="A35" s="37">
        <v>5</v>
      </c>
      <c r="B35" s="124"/>
      <c r="C35" s="85" t="s">
        <v>58</v>
      </c>
      <c r="D35" s="8" t="s">
        <v>59</v>
      </c>
      <c r="E35" s="116">
        <f>E34/E10</f>
        <v>-0.32048460813000268</v>
      </c>
      <c r="F35" s="116"/>
      <c r="G35" s="116"/>
      <c r="H35" s="116"/>
      <c r="I35" s="116"/>
    </row>
    <row r="36" spans="1:11" ht="46.5" customHeight="1" x14ac:dyDescent="0.25">
      <c r="A36" s="37">
        <v>6</v>
      </c>
      <c r="B36" s="125" t="s">
        <v>104</v>
      </c>
      <c r="C36" s="126"/>
      <c r="D36" s="8" t="s">
        <v>16</v>
      </c>
      <c r="E36" s="121">
        <v>0</v>
      </c>
      <c r="F36" s="122"/>
      <c r="G36" s="122"/>
      <c r="H36" s="122"/>
      <c r="I36" s="123"/>
    </row>
    <row r="37" spans="1:11" ht="27" customHeight="1" x14ac:dyDescent="0.25">
      <c r="A37" s="37">
        <v>7</v>
      </c>
      <c r="B37" s="117" t="s">
        <v>103</v>
      </c>
      <c r="C37" s="85" t="s">
        <v>86</v>
      </c>
      <c r="D37" s="8" t="s">
        <v>16</v>
      </c>
      <c r="E37" s="115">
        <f>E34+E36</f>
        <v>-13253</v>
      </c>
      <c r="F37" s="115"/>
      <c r="G37" s="115"/>
      <c r="H37" s="115"/>
      <c r="I37" s="115"/>
    </row>
    <row r="38" spans="1:11" ht="27" customHeight="1" x14ac:dyDescent="0.25">
      <c r="A38" s="37">
        <v>8</v>
      </c>
      <c r="B38" s="118"/>
      <c r="C38" s="85" t="s">
        <v>60</v>
      </c>
      <c r="D38" s="8" t="s">
        <v>59</v>
      </c>
      <c r="E38" s="116"/>
      <c r="F38" s="116"/>
      <c r="G38" s="116"/>
      <c r="H38" s="116"/>
      <c r="I38" s="116"/>
    </row>
    <row r="39" spans="1:11" ht="24" customHeight="1" x14ac:dyDescent="0.25">
      <c r="A39" s="119" t="s">
        <v>105</v>
      </c>
      <c r="B39" s="119"/>
      <c r="C39" s="119"/>
      <c r="D39" s="119"/>
      <c r="E39" s="119"/>
      <c r="F39" s="119"/>
      <c r="G39" s="119"/>
      <c r="H39" s="119"/>
      <c r="I39" s="119"/>
    </row>
    <row r="40" spans="1:11" ht="15" customHeight="1" x14ac:dyDescent="0.25">
      <c r="A40" s="41"/>
      <c r="B40" s="42"/>
      <c r="C40" s="42"/>
      <c r="D40" s="14"/>
      <c r="E40" s="43"/>
      <c r="F40" s="15"/>
      <c r="G40" s="15"/>
      <c r="H40" s="15"/>
      <c r="I40" s="15"/>
    </row>
    <row r="41" spans="1:11" x14ac:dyDescent="0.25">
      <c r="A41" s="114" t="s">
        <v>61</v>
      </c>
      <c r="B41" s="114"/>
      <c r="C41" s="114" t="s">
        <v>102</v>
      </c>
      <c r="D41" s="114"/>
      <c r="E41" s="114"/>
      <c r="F41" s="114" t="s">
        <v>63</v>
      </c>
      <c r="G41" s="114"/>
      <c r="H41" s="114"/>
      <c r="I41" s="114"/>
    </row>
    <row r="42" spans="1:11" x14ac:dyDescent="0.25">
      <c r="A42" s="16" t="s">
        <v>64</v>
      </c>
      <c r="B42" s="86"/>
      <c r="C42" s="87"/>
      <c r="D42" s="87"/>
      <c r="E42" s="87"/>
      <c r="F42" s="114" t="s">
        <v>66</v>
      </c>
      <c r="G42" s="114"/>
      <c r="H42" s="114"/>
      <c r="I42" s="114"/>
    </row>
    <row r="43" spans="1:11" ht="25.5" customHeight="1" x14ac:dyDescent="0.25">
      <c r="A43" s="16"/>
      <c r="B43" s="16"/>
      <c r="C43" s="16"/>
      <c r="D43" s="16"/>
      <c r="E43" s="16"/>
      <c r="G43" s="16"/>
      <c r="H43" s="16"/>
      <c r="I43" s="16"/>
    </row>
    <row r="44" spans="1:11" x14ac:dyDescent="0.25">
      <c r="A44" s="114" t="s">
        <v>67</v>
      </c>
      <c r="B44" s="114"/>
      <c r="C44" s="114" t="s">
        <v>68</v>
      </c>
      <c r="D44" s="114"/>
      <c r="E44" s="114"/>
      <c r="F44" s="114" t="s">
        <v>69</v>
      </c>
      <c r="G44" s="114"/>
      <c r="H44" s="114"/>
      <c r="I44" s="114"/>
    </row>
    <row r="45" spans="1:11" x14ac:dyDescent="0.25">
      <c r="A45" s="16" t="s">
        <v>70</v>
      </c>
      <c r="B45" s="16"/>
      <c r="D45" s="16" t="s">
        <v>70</v>
      </c>
      <c r="E45" s="16"/>
      <c r="G45" s="16" t="s">
        <v>70</v>
      </c>
      <c r="H45" s="16"/>
      <c r="I45" s="16"/>
    </row>
    <row r="46" spans="1:11" x14ac:dyDescent="0.25">
      <c r="A46" s="112" t="s">
        <v>80</v>
      </c>
      <c r="B46" s="112"/>
      <c r="C46" s="112"/>
      <c r="G46" s="113"/>
      <c r="H46" s="113"/>
      <c r="I46" s="113"/>
    </row>
  </sheetData>
  <mergeCells count="46">
    <mergeCell ref="A46:C46"/>
    <mergeCell ref="G46:I46"/>
    <mergeCell ref="A41:B41"/>
    <mergeCell ref="C41:E41"/>
    <mergeCell ref="F41:I41"/>
    <mergeCell ref="F42:I42"/>
    <mergeCell ref="A44:B44"/>
    <mergeCell ref="C44:E44"/>
    <mergeCell ref="F44:I44"/>
    <mergeCell ref="A39:I39"/>
    <mergeCell ref="B29:C29"/>
    <mergeCell ref="B30:C30"/>
    <mergeCell ref="B33:C33"/>
    <mergeCell ref="E33:I33"/>
    <mergeCell ref="B34:B35"/>
    <mergeCell ref="E34:I34"/>
    <mergeCell ref="E35:I35"/>
    <mergeCell ref="B36:C36"/>
    <mergeCell ref="E36:I36"/>
    <mergeCell ref="B37:B38"/>
    <mergeCell ref="E37:I37"/>
    <mergeCell ref="E38:I38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16:C16"/>
    <mergeCell ref="H1:I1"/>
    <mergeCell ref="A5:I5"/>
    <mergeCell ref="A6:I6"/>
    <mergeCell ref="D7:E7"/>
    <mergeCell ref="B9:C9"/>
    <mergeCell ref="B10:C10"/>
    <mergeCell ref="B11:C11"/>
    <mergeCell ref="B12:C12"/>
    <mergeCell ref="B13:C13"/>
    <mergeCell ref="B14:C14"/>
    <mergeCell ref="B15:C1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topLeftCell="A7" workbookViewId="0">
      <selection activeCell="W20" sqref="W20"/>
    </sheetView>
  </sheetViews>
  <sheetFormatPr defaultColWidth="9.109375" defaultRowHeight="13.8" x14ac:dyDescent="0.25"/>
  <cols>
    <col min="1" max="1" width="6.5546875" style="1" customWidth="1"/>
    <col min="2" max="2" width="28.44140625" style="1" customWidth="1"/>
    <col min="3" max="3" width="19.44140625" style="1" customWidth="1"/>
    <col min="4" max="4" width="8" style="1" customWidth="1"/>
    <col min="5" max="5" width="12.109375" style="1" customWidth="1"/>
    <col min="6" max="6" width="8.6640625" style="1" customWidth="1"/>
    <col min="7" max="7" width="7.88671875" style="1" customWidth="1"/>
    <col min="8" max="8" width="9.88671875" style="1" customWidth="1"/>
    <col min="9" max="9" width="12.5546875" style="1" customWidth="1"/>
    <col min="10" max="10" width="37.33203125" style="1" hidden="1" customWidth="1"/>
    <col min="11" max="11" width="11.6640625" style="1" hidden="1" customWidth="1"/>
    <col min="12" max="12" width="12.88671875" style="1" hidden="1" customWidth="1"/>
    <col min="13" max="14" width="0" style="1" hidden="1" customWidth="1"/>
    <col min="15" max="15" width="10.33203125" style="1" hidden="1" customWidth="1"/>
    <col min="16" max="21" width="0" style="1" hidden="1" customWidth="1"/>
    <col min="22" max="16384" width="9.109375" style="1"/>
  </cols>
  <sheetData>
    <row r="1" spans="1:15" x14ac:dyDescent="0.25">
      <c r="F1" s="2"/>
      <c r="G1" s="2"/>
      <c r="H1" s="130" t="s">
        <v>0</v>
      </c>
      <c r="I1" s="130"/>
    </row>
    <row r="2" spans="1:15" x14ac:dyDescent="0.25">
      <c r="F2" s="3"/>
      <c r="G2" s="3"/>
      <c r="H2" s="92"/>
      <c r="I2" s="92" t="s">
        <v>1</v>
      </c>
    </row>
    <row r="3" spans="1:15" x14ac:dyDescent="0.25">
      <c r="F3" s="3"/>
      <c r="G3" s="3"/>
      <c r="H3" s="92"/>
      <c r="I3" s="92" t="s">
        <v>2</v>
      </c>
    </row>
    <row r="4" spans="1:15" x14ac:dyDescent="0.25">
      <c r="F4" s="4"/>
      <c r="G4" s="4"/>
      <c r="H4" s="92"/>
      <c r="I4" s="92" t="s">
        <v>3</v>
      </c>
    </row>
    <row r="5" spans="1:15" ht="15.6" x14ac:dyDescent="0.3">
      <c r="A5" s="131" t="s">
        <v>4</v>
      </c>
      <c r="B5" s="131"/>
      <c r="C5" s="131"/>
      <c r="D5" s="131"/>
      <c r="E5" s="131"/>
      <c r="F5" s="131"/>
      <c r="G5" s="131"/>
      <c r="H5" s="131"/>
      <c r="I5" s="131"/>
    </row>
    <row r="6" spans="1:15" ht="15.6" x14ac:dyDescent="0.3">
      <c r="A6" s="131" t="s">
        <v>5</v>
      </c>
      <c r="B6" s="131"/>
      <c r="C6" s="131"/>
      <c r="D6" s="131"/>
      <c r="E6" s="131"/>
      <c r="F6" s="131"/>
      <c r="G6" s="131"/>
      <c r="H6" s="131"/>
      <c r="I6" s="131"/>
    </row>
    <row r="7" spans="1:15" ht="15.6" x14ac:dyDescent="0.3">
      <c r="A7" s="5"/>
      <c r="B7" s="6"/>
      <c r="C7" s="93" t="s">
        <v>6</v>
      </c>
      <c r="D7" s="132">
        <v>44075.042025462964</v>
      </c>
      <c r="E7" s="132"/>
      <c r="F7" s="5" t="s">
        <v>7</v>
      </c>
      <c r="G7" s="6"/>
      <c r="H7" s="6"/>
      <c r="I7" s="6"/>
    </row>
    <row r="9" spans="1:15" ht="27.6" x14ac:dyDescent="0.25">
      <c r="A9" s="34" t="s">
        <v>8</v>
      </c>
      <c r="B9" s="133" t="s">
        <v>9</v>
      </c>
      <c r="C9" s="134"/>
      <c r="D9" s="34"/>
      <c r="E9" s="7" t="s">
        <v>10</v>
      </c>
      <c r="F9" s="7" t="s">
        <v>11</v>
      </c>
      <c r="G9" s="7" t="s">
        <v>12</v>
      </c>
      <c r="H9" s="7" t="s">
        <v>13</v>
      </c>
      <c r="I9" s="7" t="s">
        <v>14</v>
      </c>
    </row>
    <row r="10" spans="1:15" ht="30.75" customHeight="1" x14ac:dyDescent="0.25">
      <c r="A10" s="37">
        <v>1</v>
      </c>
      <c r="B10" s="125" t="s">
        <v>15</v>
      </c>
      <c r="C10" s="126"/>
      <c r="D10" s="8" t="s">
        <v>16</v>
      </c>
      <c r="E10" s="27">
        <f>E11</f>
        <v>42741</v>
      </c>
      <c r="F10" s="27">
        <f>F11</f>
        <v>0</v>
      </c>
      <c r="G10" s="28"/>
      <c r="H10" s="27">
        <v>42741</v>
      </c>
      <c r="I10" s="28"/>
      <c r="K10" s="18"/>
    </row>
    <row r="11" spans="1:15" ht="25.5" customHeight="1" x14ac:dyDescent="0.25">
      <c r="A11" s="9" t="s">
        <v>17</v>
      </c>
      <c r="B11" s="127" t="s">
        <v>18</v>
      </c>
      <c r="C11" s="128"/>
      <c r="D11" s="8" t="s">
        <v>16</v>
      </c>
      <c r="E11" s="27">
        <f>H11</f>
        <v>42741</v>
      </c>
      <c r="F11" s="28">
        <v>0</v>
      </c>
      <c r="G11" s="28"/>
      <c r="H11" s="27">
        <v>42741</v>
      </c>
      <c r="I11" s="28"/>
      <c r="K11" s="17"/>
    </row>
    <row r="12" spans="1:15" ht="27" customHeight="1" x14ac:dyDescent="0.25">
      <c r="A12" s="8" t="s">
        <v>19</v>
      </c>
      <c r="B12" s="127" t="s">
        <v>20</v>
      </c>
      <c r="C12" s="128"/>
      <c r="D12" s="8" t="s">
        <v>16</v>
      </c>
      <c r="E12" s="27"/>
      <c r="F12" s="28"/>
      <c r="G12" s="28"/>
      <c r="H12" s="28"/>
      <c r="I12" s="28"/>
    </row>
    <row r="13" spans="1:15" ht="27" customHeight="1" x14ac:dyDescent="0.25">
      <c r="A13" s="8" t="s">
        <v>21</v>
      </c>
      <c r="B13" s="127" t="s">
        <v>22</v>
      </c>
      <c r="C13" s="128"/>
      <c r="D13" s="8" t="s">
        <v>16</v>
      </c>
      <c r="E13" s="27"/>
      <c r="F13" s="28"/>
      <c r="G13" s="28"/>
      <c r="H13" s="28"/>
      <c r="I13" s="28"/>
    </row>
    <row r="14" spans="1:15" ht="29.25" customHeight="1" x14ac:dyDescent="0.3">
      <c r="A14" s="37">
        <v>2</v>
      </c>
      <c r="B14" s="125" t="s">
        <v>23</v>
      </c>
      <c r="C14" s="126"/>
      <c r="D14" s="8" t="s">
        <v>16</v>
      </c>
      <c r="E14" s="27">
        <f>I14</f>
        <v>44722</v>
      </c>
      <c r="F14" s="27">
        <f>F15+F17+F19+F24</f>
        <v>0</v>
      </c>
      <c r="G14" s="27">
        <f>G15+G17+G19+G24</f>
        <v>0</v>
      </c>
      <c r="H14" s="27">
        <f>H15+H17+H19+H24</f>
        <v>0</v>
      </c>
      <c r="I14" s="27">
        <f>I15+I24</f>
        <v>44722</v>
      </c>
      <c r="J14" s="18"/>
      <c r="K14" s="18"/>
      <c r="L14" s="19"/>
      <c r="M14" s="20"/>
      <c r="O14" s="21"/>
    </row>
    <row r="15" spans="1:15" ht="42.75" customHeight="1" x14ac:dyDescent="0.25">
      <c r="A15" s="8" t="s">
        <v>24</v>
      </c>
      <c r="B15" s="127" t="s">
        <v>25</v>
      </c>
      <c r="C15" s="128"/>
      <c r="D15" s="8" t="s">
        <v>16</v>
      </c>
      <c r="E15" s="38">
        <f>I15</f>
        <v>44722</v>
      </c>
      <c r="F15" s="28">
        <f>F16</f>
        <v>0</v>
      </c>
      <c r="G15" s="28"/>
      <c r="H15" s="29"/>
      <c r="I15" s="30">
        <f>I19+K15</f>
        <v>44722</v>
      </c>
      <c r="J15" s="22"/>
      <c r="K15" s="21">
        <v>34</v>
      </c>
      <c r="L15" s="23"/>
      <c r="M15" s="20"/>
    </row>
    <row r="16" spans="1:15" ht="24.75" customHeight="1" x14ac:dyDescent="0.3">
      <c r="A16" s="8" t="s">
        <v>26</v>
      </c>
      <c r="B16" s="127" t="s">
        <v>27</v>
      </c>
      <c r="C16" s="128"/>
      <c r="D16" s="8" t="s">
        <v>16</v>
      </c>
      <c r="E16" s="38">
        <f>F16+I16</f>
        <v>0</v>
      </c>
      <c r="F16" s="28">
        <v>0</v>
      </c>
      <c r="G16" s="28"/>
      <c r="H16" s="30"/>
      <c r="I16" s="28"/>
      <c r="K16" s="20"/>
      <c r="L16" s="24"/>
      <c r="M16" s="20"/>
    </row>
    <row r="17" spans="1:13" ht="4.5" hidden="1" customHeight="1" x14ac:dyDescent="0.25">
      <c r="A17" s="8"/>
      <c r="B17" s="127"/>
      <c r="C17" s="128"/>
      <c r="D17" s="8"/>
      <c r="E17" s="38"/>
      <c r="F17" s="28"/>
      <c r="G17" s="28"/>
      <c r="H17" s="31"/>
      <c r="I17" s="32"/>
    </row>
    <row r="18" spans="1:13" ht="17.25" customHeight="1" x14ac:dyDescent="0.25">
      <c r="A18" s="10" t="s">
        <v>28</v>
      </c>
      <c r="B18" s="127" t="s">
        <v>29</v>
      </c>
      <c r="C18" s="128"/>
      <c r="D18" s="8" t="s">
        <v>30</v>
      </c>
      <c r="E18" s="38">
        <v>0</v>
      </c>
      <c r="F18" s="28"/>
      <c r="G18" s="28"/>
      <c r="H18" s="31"/>
      <c r="I18" s="28"/>
    </row>
    <row r="19" spans="1:13" ht="24" customHeight="1" x14ac:dyDescent="0.25">
      <c r="A19" s="10" t="s">
        <v>31</v>
      </c>
      <c r="B19" s="127" t="s">
        <v>32</v>
      </c>
      <c r="C19" s="128"/>
      <c r="D19" s="8" t="s">
        <v>16</v>
      </c>
      <c r="E19" s="38">
        <f>I19</f>
        <v>44688</v>
      </c>
      <c r="F19" s="28"/>
      <c r="G19" s="28"/>
      <c r="H19" s="31"/>
      <c r="I19" s="27">
        <f>SUM(I20:I23)</f>
        <v>44688</v>
      </c>
      <c r="J19" s="18"/>
      <c r="K19" s="25" t="s">
        <v>71</v>
      </c>
      <c r="L19" s="25" t="s">
        <v>72</v>
      </c>
    </row>
    <row r="20" spans="1:13" ht="24" customHeight="1" x14ac:dyDescent="0.25">
      <c r="A20" s="10" t="s">
        <v>33</v>
      </c>
      <c r="B20" s="127" t="s">
        <v>34</v>
      </c>
      <c r="C20" s="128"/>
      <c r="D20" s="8" t="s">
        <v>16</v>
      </c>
      <c r="E20" s="38">
        <f t="shared" ref="E20:E23" si="0">I20</f>
        <v>21183</v>
      </c>
      <c r="F20" s="28"/>
      <c r="G20" s="28"/>
      <c r="H20" s="31"/>
      <c r="I20" s="27">
        <v>21183</v>
      </c>
      <c r="J20" s="18" t="s">
        <v>73</v>
      </c>
      <c r="K20" s="26">
        <v>21183</v>
      </c>
      <c r="L20" s="26"/>
      <c r="M20" s="1" t="s">
        <v>74</v>
      </c>
    </row>
    <row r="21" spans="1:13" ht="72" customHeight="1" x14ac:dyDescent="0.25">
      <c r="A21" s="10" t="s">
        <v>35</v>
      </c>
      <c r="B21" s="129" t="s">
        <v>36</v>
      </c>
      <c r="C21" s="129"/>
      <c r="D21" s="8" t="s">
        <v>16</v>
      </c>
      <c r="E21" s="38">
        <f t="shared" si="0"/>
        <v>303</v>
      </c>
      <c r="F21" s="28"/>
      <c r="G21" s="28"/>
      <c r="H21" s="31"/>
      <c r="I21" s="27">
        <v>303</v>
      </c>
      <c r="J21" s="18" t="s">
        <v>75</v>
      </c>
      <c r="K21" s="26">
        <v>303</v>
      </c>
      <c r="L21" s="26"/>
      <c r="M21" s="1" t="s">
        <v>76</v>
      </c>
    </row>
    <row r="22" spans="1:13" ht="24" customHeight="1" x14ac:dyDescent="0.25">
      <c r="A22" s="10" t="s">
        <v>37</v>
      </c>
      <c r="B22" s="129" t="s">
        <v>38</v>
      </c>
      <c r="C22" s="129"/>
      <c r="D22" s="8" t="s">
        <v>16</v>
      </c>
      <c r="E22" s="38">
        <f t="shared" si="0"/>
        <v>0</v>
      </c>
      <c r="F22" s="28"/>
      <c r="G22" s="28"/>
      <c r="H22" s="31"/>
      <c r="I22" s="28">
        <f t="shared" ref="I22" si="1">K22+L22</f>
        <v>0</v>
      </c>
      <c r="J22" s="18" t="s">
        <v>60</v>
      </c>
      <c r="K22" s="26"/>
      <c r="L22" s="26"/>
      <c r="M22" s="1" t="s">
        <v>77</v>
      </c>
    </row>
    <row r="23" spans="1:13" ht="31.5" customHeight="1" x14ac:dyDescent="0.25">
      <c r="A23" s="10" t="s">
        <v>39</v>
      </c>
      <c r="B23" s="129" t="s">
        <v>40</v>
      </c>
      <c r="C23" s="129"/>
      <c r="D23" s="8" t="s">
        <v>16</v>
      </c>
      <c r="E23" s="38">
        <f t="shared" si="0"/>
        <v>23202</v>
      </c>
      <c r="F23" s="28"/>
      <c r="G23" s="28"/>
      <c r="H23" s="31"/>
      <c r="I23" s="28">
        <v>23202</v>
      </c>
      <c r="J23" s="18" t="s">
        <v>78</v>
      </c>
      <c r="K23" s="26"/>
      <c r="L23" s="26">
        <v>23202</v>
      </c>
      <c r="M23" s="1" t="s">
        <v>79</v>
      </c>
    </row>
    <row r="24" spans="1:13" ht="44.25" customHeight="1" x14ac:dyDescent="0.25">
      <c r="A24" s="10" t="s">
        <v>41</v>
      </c>
      <c r="B24" s="129" t="s">
        <v>42</v>
      </c>
      <c r="C24" s="129"/>
      <c r="D24" s="8" t="s">
        <v>16</v>
      </c>
      <c r="E24" s="27"/>
      <c r="F24" s="28"/>
      <c r="G24" s="28"/>
      <c r="H24" s="28"/>
      <c r="I24" s="28"/>
      <c r="K24" s="18"/>
    </row>
    <row r="25" spans="1:13" ht="45.75" customHeight="1" x14ac:dyDescent="0.25">
      <c r="A25" s="10" t="s">
        <v>43</v>
      </c>
      <c r="B25" s="120" t="s">
        <v>44</v>
      </c>
      <c r="C25" s="120"/>
      <c r="D25" s="8" t="s">
        <v>16</v>
      </c>
      <c r="E25" s="27"/>
      <c r="F25" s="28"/>
      <c r="G25" s="28"/>
      <c r="H25" s="30"/>
      <c r="I25" s="28"/>
      <c r="K25" s="18"/>
      <c r="L25" s="18"/>
    </row>
    <row r="26" spans="1:13" ht="42.75" customHeight="1" x14ac:dyDescent="0.25">
      <c r="A26" s="11" t="s">
        <v>45</v>
      </c>
      <c r="B26" s="120" t="s">
        <v>46</v>
      </c>
      <c r="C26" s="120"/>
      <c r="D26" s="8" t="s">
        <v>16</v>
      </c>
      <c r="E26" s="27"/>
      <c r="F26" s="33"/>
      <c r="G26" s="28"/>
      <c r="H26" s="30"/>
      <c r="I26" s="28"/>
      <c r="K26" s="18"/>
    </row>
    <row r="27" spans="1:13" ht="42" customHeight="1" thickBot="1" x14ac:dyDescent="0.3">
      <c r="A27" s="12" t="s">
        <v>47</v>
      </c>
      <c r="B27" s="120" t="s">
        <v>48</v>
      </c>
      <c r="C27" s="120"/>
      <c r="D27" s="8" t="s">
        <v>16</v>
      </c>
      <c r="E27" s="27"/>
      <c r="F27" s="33"/>
      <c r="G27" s="28"/>
      <c r="H27" s="30"/>
      <c r="I27" s="28"/>
    </row>
    <row r="28" spans="1:13" ht="32.25" customHeight="1" x14ac:dyDescent="0.25">
      <c r="A28" s="13" t="s">
        <v>49</v>
      </c>
      <c r="B28" s="120" t="s">
        <v>50</v>
      </c>
      <c r="C28" s="120"/>
      <c r="D28" s="8" t="s">
        <v>16</v>
      </c>
      <c r="E28" s="27"/>
      <c r="F28" s="33"/>
      <c r="G28" s="28"/>
      <c r="H28" s="30"/>
      <c r="I28" s="28"/>
    </row>
    <row r="29" spans="1:13" ht="42.75" customHeight="1" x14ac:dyDescent="0.25">
      <c r="A29" s="10" t="s">
        <v>51</v>
      </c>
      <c r="B29" s="120" t="s">
        <v>25</v>
      </c>
      <c r="C29" s="120"/>
      <c r="D29" s="8" t="s">
        <v>16</v>
      </c>
      <c r="E29" s="27"/>
      <c r="F29" s="33"/>
      <c r="G29" s="28"/>
      <c r="H29" s="30"/>
      <c r="I29" s="28"/>
    </row>
    <row r="30" spans="1:13" ht="12" customHeight="1" x14ac:dyDescent="0.25">
      <c r="A30" s="10" t="s">
        <v>52</v>
      </c>
      <c r="B30" s="120"/>
      <c r="C30" s="120"/>
      <c r="D30" s="8" t="s">
        <v>16</v>
      </c>
      <c r="E30" s="27"/>
      <c r="F30" s="33"/>
      <c r="G30" s="28"/>
      <c r="H30" s="30"/>
      <c r="I30" s="28"/>
    </row>
    <row r="31" spans="1:13" x14ac:dyDescent="0.25">
      <c r="A31" s="10"/>
      <c r="B31" s="90" t="s">
        <v>53</v>
      </c>
      <c r="C31" s="90"/>
      <c r="D31" s="8" t="s">
        <v>16</v>
      </c>
      <c r="E31" s="27"/>
      <c r="F31" s="33"/>
      <c r="G31" s="28"/>
      <c r="H31" s="30"/>
      <c r="I31" s="28"/>
    </row>
    <row r="32" spans="1:13" ht="22.5" customHeight="1" x14ac:dyDescent="0.25">
      <c r="A32" s="10"/>
      <c r="B32" s="90" t="s">
        <v>54</v>
      </c>
      <c r="C32" s="90"/>
      <c r="D32" s="8" t="s">
        <v>16</v>
      </c>
      <c r="E32" s="27"/>
      <c r="F32" s="33"/>
      <c r="G32" s="28"/>
      <c r="H32" s="30"/>
      <c r="I32" s="28"/>
    </row>
    <row r="33" spans="1:11" ht="24" customHeight="1" x14ac:dyDescent="0.25">
      <c r="A33" s="10" t="s">
        <v>55</v>
      </c>
      <c r="B33" s="120" t="s">
        <v>56</v>
      </c>
      <c r="C33" s="120"/>
      <c r="D33" s="8" t="s">
        <v>16</v>
      </c>
      <c r="E33" s="115"/>
      <c r="F33" s="115"/>
      <c r="G33" s="115"/>
      <c r="H33" s="115"/>
      <c r="I33" s="115"/>
      <c r="J33" s="18"/>
    </row>
    <row r="34" spans="1:11" ht="24" customHeight="1" x14ac:dyDescent="0.25">
      <c r="A34" s="37">
        <v>4</v>
      </c>
      <c r="B34" s="124" t="s">
        <v>106</v>
      </c>
      <c r="C34" s="91" t="s">
        <v>57</v>
      </c>
      <c r="D34" s="8" t="s">
        <v>16</v>
      </c>
      <c r="E34" s="115">
        <f>E10-E14-E28</f>
        <v>-1981</v>
      </c>
      <c r="F34" s="115"/>
      <c r="G34" s="115"/>
      <c r="H34" s="115"/>
      <c r="I34" s="115"/>
      <c r="K34" s="18"/>
    </row>
    <row r="35" spans="1:11" ht="24" customHeight="1" x14ac:dyDescent="0.25">
      <c r="A35" s="37">
        <v>5</v>
      </c>
      <c r="B35" s="124"/>
      <c r="C35" s="91" t="s">
        <v>58</v>
      </c>
      <c r="D35" s="8" t="s">
        <v>59</v>
      </c>
      <c r="E35" s="116">
        <f>E34/E10</f>
        <v>-4.6348938957909265E-2</v>
      </c>
      <c r="F35" s="116"/>
      <c r="G35" s="116"/>
      <c r="H35" s="116"/>
      <c r="I35" s="116"/>
    </row>
    <row r="36" spans="1:11" ht="46.5" customHeight="1" x14ac:dyDescent="0.25">
      <c r="A36" s="37">
        <v>6</v>
      </c>
      <c r="B36" s="125" t="s">
        <v>107</v>
      </c>
      <c r="C36" s="126"/>
      <c r="D36" s="8" t="s">
        <v>16</v>
      </c>
      <c r="E36" s="121">
        <v>-13253</v>
      </c>
      <c r="F36" s="122"/>
      <c r="G36" s="122"/>
      <c r="H36" s="122"/>
      <c r="I36" s="123"/>
    </row>
    <row r="37" spans="1:11" ht="27" customHeight="1" x14ac:dyDescent="0.25">
      <c r="A37" s="37">
        <v>7</v>
      </c>
      <c r="B37" s="117" t="s">
        <v>106</v>
      </c>
      <c r="C37" s="91" t="s">
        <v>86</v>
      </c>
      <c r="D37" s="8" t="s">
        <v>16</v>
      </c>
      <c r="E37" s="115">
        <f>E34+E36</f>
        <v>-15234</v>
      </c>
      <c r="F37" s="115"/>
      <c r="G37" s="115"/>
      <c r="H37" s="115"/>
      <c r="I37" s="115"/>
    </row>
    <row r="38" spans="1:11" ht="27" customHeight="1" x14ac:dyDescent="0.25">
      <c r="A38" s="37">
        <v>8</v>
      </c>
      <c r="B38" s="118"/>
      <c r="C38" s="91" t="s">
        <v>60</v>
      </c>
      <c r="D38" s="8" t="s">
        <v>59</v>
      </c>
      <c r="E38" s="116"/>
      <c r="F38" s="116"/>
      <c r="G38" s="116"/>
      <c r="H38" s="116"/>
      <c r="I38" s="116"/>
    </row>
    <row r="39" spans="1:11" ht="24" customHeight="1" x14ac:dyDescent="0.25">
      <c r="A39" s="119" t="s">
        <v>108</v>
      </c>
      <c r="B39" s="119"/>
      <c r="C39" s="119"/>
      <c r="D39" s="119"/>
      <c r="E39" s="119"/>
      <c r="F39" s="119"/>
      <c r="G39" s="119"/>
      <c r="H39" s="119"/>
      <c r="I39" s="119"/>
    </row>
    <row r="40" spans="1:11" ht="15" customHeight="1" x14ac:dyDescent="0.25">
      <c r="A40" s="41"/>
      <c r="B40" s="42"/>
      <c r="C40" s="42"/>
      <c r="D40" s="14"/>
      <c r="E40" s="43"/>
      <c r="F40" s="15"/>
      <c r="G40" s="15"/>
      <c r="H40" s="15"/>
      <c r="I40" s="15"/>
    </row>
    <row r="41" spans="1:11" x14ac:dyDescent="0.25">
      <c r="A41" s="114" t="s">
        <v>61</v>
      </c>
      <c r="B41" s="114"/>
      <c r="C41" s="114" t="s">
        <v>102</v>
      </c>
      <c r="D41" s="114"/>
      <c r="E41" s="114"/>
      <c r="F41" s="114" t="s">
        <v>63</v>
      </c>
      <c r="G41" s="114"/>
      <c r="H41" s="114"/>
      <c r="I41" s="114"/>
    </row>
    <row r="42" spans="1:11" x14ac:dyDescent="0.25">
      <c r="A42" s="16" t="s">
        <v>64</v>
      </c>
      <c r="B42" s="88"/>
      <c r="C42" s="89"/>
      <c r="D42" s="89"/>
      <c r="E42" s="89"/>
      <c r="F42" s="114" t="s">
        <v>66</v>
      </c>
      <c r="G42" s="114"/>
      <c r="H42" s="114"/>
      <c r="I42" s="114"/>
    </row>
    <row r="43" spans="1:11" ht="25.5" customHeight="1" x14ac:dyDescent="0.25">
      <c r="A43" s="16"/>
      <c r="B43" s="16"/>
      <c r="C43" s="16"/>
      <c r="D43" s="16"/>
      <c r="E43" s="16"/>
      <c r="G43" s="16"/>
      <c r="H43" s="16"/>
      <c r="I43" s="16"/>
    </row>
    <row r="44" spans="1:11" x14ac:dyDescent="0.25">
      <c r="A44" s="114" t="s">
        <v>67</v>
      </c>
      <c r="B44" s="114"/>
      <c r="C44" s="114" t="s">
        <v>68</v>
      </c>
      <c r="D44" s="114"/>
      <c r="E44" s="114"/>
      <c r="F44" s="114" t="s">
        <v>69</v>
      </c>
      <c r="G44" s="114"/>
      <c r="H44" s="114"/>
      <c r="I44" s="114"/>
    </row>
    <row r="45" spans="1:11" x14ac:dyDescent="0.25">
      <c r="A45" s="16" t="s">
        <v>70</v>
      </c>
      <c r="B45" s="16"/>
      <c r="D45" s="16" t="s">
        <v>70</v>
      </c>
      <c r="E45" s="16"/>
      <c r="G45" s="16" t="s">
        <v>70</v>
      </c>
      <c r="H45" s="16"/>
      <c r="I45" s="16"/>
    </row>
    <row r="46" spans="1:11" x14ac:dyDescent="0.25">
      <c r="A46" s="112" t="s">
        <v>80</v>
      </c>
      <c r="B46" s="112"/>
      <c r="C46" s="112"/>
      <c r="G46" s="113"/>
      <c r="H46" s="113"/>
      <c r="I46" s="113"/>
    </row>
  </sheetData>
  <mergeCells count="46">
    <mergeCell ref="B16:C16"/>
    <mergeCell ref="H1:I1"/>
    <mergeCell ref="A5:I5"/>
    <mergeCell ref="A6:I6"/>
    <mergeCell ref="D7:E7"/>
    <mergeCell ref="B9:C9"/>
    <mergeCell ref="B10:C10"/>
    <mergeCell ref="B11:C11"/>
    <mergeCell ref="B12:C12"/>
    <mergeCell ref="B13:C13"/>
    <mergeCell ref="B14:C14"/>
    <mergeCell ref="B15:C15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A39:I39"/>
    <mergeCell ref="B29:C29"/>
    <mergeCell ref="B30:C30"/>
    <mergeCell ref="B33:C33"/>
    <mergeCell ref="E33:I33"/>
    <mergeCell ref="B34:B35"/>
    <mergeCell ref="E34:I34"/>
    <mergeCell ref="E35:I35"/>
    <mergeCell ref="B36:C36"/>
    <mergeCell ref="E36:I36"/>
    <mergeCell ref="B37:B38"/>
    <mergeCell ref="E37:I37"/>
    <mergeCell ref="E38:I38"/>
    <mergeCell ref="A46:C46"/>
    <mergeCell ref="G46:I46"/>
    <mergeCell ref="A41:B41"/>
    <mergeCell ref="C41:E41"/>
    <mergeCell ref="F41:I41"/>
    <mergeCell ref="F42:I42"/>
    <mergeCell ref="A44:B44"/>
    <mergeCell ref="C44:E44"/>
    <mergeCell ref="F44:I4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2021-01-26T11:26:37Z</dcterms:modified>
</cp:coreProperties>
</file>