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320" windowHeight="11640"/>
  </bookViews>
  <sheets>
    <sheet name="стр.1 (2)" sheetId="5" r:id="rId1"/>
    <sheet name="Лист1" sheetId="6" r:id="rId2"/>
  </sheets>
  <definedNames>
    <definedName name="_xlnm.Print_Area" localSheetId="0">'стр.1 (2)'!$A$1:$FE$78</definedName>
  </definedNames>
  <calcPr calcId="145621"/>
</workbook>
</file>

<file path=xl/calcChain.xml><?xml version="1.0" encoding="utf-8"?>
<calcChain xmlns="http://schemas.openxmlformats.org/spreadsheetml/2006/main">
  <c r="A68" i="5" l="1"/>
  <c r="E33" i="6" l="1"/>
  <c r="D14" i="6"/>
  <c r="C14" i="6"/>
  <c r="J22" i="6" l="1"/>
  <c r="I22" i="6"/>
  <c r="J23" i="6" s="1"/>
  <c r="H23" i="6"/>
  <c r="B22" i="6"/>
  <c r="D22" i="6" l="1"/>
  <c r="F22" i="6"/>
  <c r="H22" i="6" l="1"/>
  <c r="G22" i="6"/>
  <c r="E22" i="6"/>
  <c r="B23" i="6"/>
  <c r="A22" i="6"/>
  <c r="A18" i="5" l="1"/>
  <c r="A19" i="5" s="1"/>
  <c r="A15" i="5" l="1"/>
  <c r="A16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C22" i="6"/>
  <c r="D23" i="6" l="1"/>
  <c r="H27" i="6" s="1"/>
</calcChain>
</file>

<file path=xl/sharedStrings.xml><?xml version="1.0" encoding="utf-8"?>
<sst xmlns="http://schemas.openxmlformats.org/spreadsheetml/2006/main" count="724" uniqueCount="225">
  <si>
    <t>Порядковый номер</t>
  </si>
  <si>
    <t>1</t>
  </si>
  <si>
    <t>2</t>
  </si>
  <si>
    <t>Код по ОКВЭД</t>
  </si>
  <si>
    <t>3</t>
  </si>
  <si>
    <t>Код по ОКДП</t>
  </si>
  <si>
    <t>Предмет договора</t>
  </si>
  <si>
    <t>Минимально необходимые требования, предъявляемые
к закупаемым товарам (работам, услугам)</t>
  </si>
  <si>
    <t>Код по ОКЕИ</t>
  </si>
  <si>
    <t>наименование</t>
  </si>
  <si>
    <t>Единица измерения</t>
  </si>
  <si>
    <t>Сведения о количестве (объеме)</t>
  </si>
  <si>
    <t>Код по ОКАТО</t>
  </si>
  <si>
    <t>Сведения
о начальной (максимальной)
цене договора
(цене лота)</t>
  </si>
  <si>
    <t>Планируемая дата или период размещения извещения
о закупке
(месяц, год)</t>
  </si>
  <si>
    <t>График осуществления процедур закупки</t>
  </si>
  <si>
    <t>Способ закупки</t>
  </si>
  <si>
    <t>Закупка
в электронной форме</t>
  </si>
  <si>
    <t>да/нет</t>
  </si>
  <si>
    <t>Срок исполнения договора
(месяц, год)</t>
  </si>
  <si>
    <t>Регион
поставки
товаров (выполнения работ,
оказания услуг)</t>
  </si>
  <si>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</si>
  <si>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</si>
  <si>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</si>
  <si>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</si>
  <si>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</si>
  <si>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</si>
  <si>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</si>
  <si>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 xml:space="preserve">на </t>
  </si>
  <si>
    <t xml:space="preserve"> период)</t>
  </si>
  <si>
    <t>Условия договора</t>
  </si>
  <si>
    <t>141079, Московская область, г. Королев, ул. Гагарина, д.4а</t>
  </si>
  <si>
    <t>(495) 516-65-31</t>
  </si>
  <si>
    <t>5018054863</t>
  </si>
  <si>
    <t>501801001</t>
  </si>
  <si>
    <t>46434000000</t>
  </si>
  <si>
    <t>План закупки товаров (работ, услуг)</t>
  </si>
  <si>
    <t>Охрана помещений (группа быстрого реагирования по тревожной кнопке)</t>
  </si>
  <si>
    <t>796</t>
  </si>
  <si>
    <t>шт.</t>
  </si>
  <si>
    <t>конкурс</t>
  </si>
  <si>
    <t>нет</t>
  </si>
  <si>
    <t>наличие лицензии на данный вид услуг</t>
  </si>
  <si>
    <t>наличие сертификата Регионального Информационного центра Сети КонсультантПлюс</t>
  </si>
  <si>
    <t>Соотвествие ГОСТ и ТУ</t>
  </si>
  <si>
    <t>аукцион</t>
  </si>
  <si>
    <t>да</t>
  </si>
  <si>
    <t>74.20</t>
  </si>
  <si>
    <t>4560000</t>
  </si>
  <si>
    <t>Свидетельство о членстве в СРО</t>
  </si>
  <si>
    <t>74.60</t>
  </si>
  <si>
    <t>7492030</t>
  </si>
  <si>
    <t>6613020</t>
  </si>
  <si>
    <t>66.03.3</t>
  </si>
  <si>
    <t>72.2</t>
  </si>
  <si>
    <t>7200000</t>
  </si>
  <si>
    <t>год</t>
  </si>
  <si>
    <t>март 2014 г.</t>
  </si>
  <si>
    <t>4</t>
  </si>
  <si>
    <t>33.20.6</t>
  </si>
  <si>
    <t>3312480</t>
  </si>
  <si>
    <t>Аттестат акредитации Органа по сертификации электроэнергии</t>
  </si>
  <si>
    <t>7423000</t>
  </si>
  <si>
    <t>45.31</t>
  </si>
  <si>
    <t>4560521</t>
  </si>
  <si>
    <t>конкурс с переторжкой</t>
  </si>
  <si>
    <t>Закрытое акционерное общество «Королевская электросеть» (ЗАО «Королевская электросеть»)</t>
  </si>
  <si>
    <t>51.84</t>
  </si>
  <si>
    <t>3020390</t>
  </si>
  <si>
    <t>539</t>
  </si>
  <si>
    <t>чел час</t>
  </si>
  <si>
    <t>2014</t>
  </si>
  <si>
    <t>avseevich.AV@kenet.ru</t>
  </si>
  <si>
    <t>март по декабрь 2014 г.</t>
  </si>
  <si>
    <t>Консультационные услуги</t>
  </si>
  <si>
    <t>Поставка сертифицированных средств индивидуальной защиты -спецодежда и спецобувь</t>
  </si>
  <si>
    <t>декабрь 2014 г.</t>
  </si>
  <si>
    <t>февраль 2015 г.- январь 2016 г.</t>
  </si>
  <si>
    <t>январь 2015 г.- декабрь 2016 г.</t>
  </si>
  <si>
    <t xml:space="preserve"> Октябрь-декабрь 2014 г.</t>
  </si>
  <si>
    <t>апрель 2014 г.- март 2015 г.</t>
  </si>
  <si>
    <t>7412000</t>
  </si>
  <si>
    <t>74.12.1</t>
  </si>
  <si>
    <t>Сетевое хранилище для резервных копий данных</t>
  </si>
  <si>
    <t>май 2014 г.</t>
  </si>
  <si>
    <t>Инспекционный контроль за сертификацированной электроэнергией</t>
  </si>
  <si>
    <t>Услуги по страхованию (ОСАГО)</t>
  </si>
  <si>
    <t>Услуги по охране объектов</t>
  </si>
  <si>
    <t>Информационные услуги с использованием экземпляра(ов) Системы(м) КонсультантПлюс</t>
  </si>
  <si>
    <t>1816000</t>
  </si>
  <si>
    <t>18.24</t>
  </si>
  <si>
    <t>январь 2015 г.- декабрь 2015 г.</t>
  </si>
  <si>
    <t>Т.В. Фадеева</t>
  </si>
  <si>
    <t>Начальник ПЭО</t>
  </si>
  <si>
    <t>Марьина И.В.</t>
  </si>
  <si>
    <t>Исп. Авсеевич А.В.</t>
  </si>
  <si>
    <t xml:space="preserve">Электромонтажные работы по по установке приборов учета </t>
  </si>
  <si>
    <t>Проектные  работы по строительству: СТП, ВЛ-10кВ от л.163 до новой СТП и ВЛ-0,4кВ для электроснабжения строений, расположенных по адресу: г. Королев, мкр.Болшево, ул.Шоссейная, д.26.</t>
  </si>
  <si>
    <t>запрос предложений</t>
  </si>
  <si>
    <t>апрель 2014 г.</t>
  </si>
  <si>
    <t>_______________Макарова О.В.</t>
  </si>
  <si>
    <t>________________Марьина И.В.</t>
  </si>
  <si>
    <t>Электромонтажные работы по реконструкции: ТП-299, ТП-73, ТП-229,СТП-2080, СТП-2081, КТП-153, СТП-2083, СТП-2071, РТП-1538 и РТП-1523.</t>
  </si>
  <si>
    <t>до 30 июля 2014 г.</t>
  </si>
  <si>
    <t>до 30 июня 2015 г.</t>
  </si>
  <si>
    <t>до 15 мая 2014 г.</t>
  </si>
  <si>
    <t>вл</t>
  </si>
  <si>
    <t>кл</t>
  </si>
  <si>
    <t>тен</t>
  </si>
  <si>
    <t>до 31 декабря 2014 г.</t>
  </si>
  <si>
    <t>Электромонтажные работы по по капитальному ремонту: ВЛ-6кВ л.376 Отпайка на КТП-240, СТП-2023, КТП-235 по адресу г. Королев, мкр. Первомайский, ул. Солнечная, ул. Пролетарская, ул. Лесная.</t>
  </si>
  <si>
    <t>до 29 июня 2014 г.</t>
  </si>
  <si>
    <t>74.1</t>
  </si>
  <si>
    <t>7410000</t>
  </si>
  <si>
    <t>Возмездные оказания услуг.</t>
  </si>
  <si>
    <t>конкурс с ПКО</t>
  </si>
  <si>
    <t>Выполнение аварийно-востановительных работ.</t>
  </si>
  <si>
    <t>4530000</t>
  </si>
  <si>
    <t>Проектные и электромонтажные работы по капитальному ремонту: ВЛ-6кВ л.334, ВЛ-6кВ л.366, ВЛ-6кВ л.371,  ВЛ-6кВ л.484, ВЛ-6кВ л.329</t>
  </si>
  <si>
    <t>до 15 июня 2015 г.</t>
  </si>
  <si>
    <t>Проектные и электромонтажных работ по реконструкции: Схемы РУ-6кВ ТП-23, ТП-25, ТП-14, ТП-27, ТП-35, РТП 1526, ТП-36, КРУН-2, схемы РУ-10кВ ТП-148, ТП-419, РТП 1544, схемы РУ-0,4кВ РТП-1537, ТП-35, ТП-36, ТП-148, ТП-395, ТП-78.</t>
  </si>
  <si>
    <t>Начальная (максимальная) цена договора – неопределенна. Начальный понижающий коэффициент взят за 1 (Единицу).</t>
  </si>
  <si>
    <t>июнь 2014 г. по май 2015 г.</t>
  </si>
  <si>
    <t>май-июнь 2014 г.</t>
  </si>
  <si>
    <t>Проектные и электромонтажных работ на строительство: ЛЭП-0,4кВ от РУ-0,4кВ ТП-436 до границ участков заявителей: по адресу: МО, г. Королев, мкр. Болшево, Гражданский 1-ый пер., д. 12А.</t>
  </si>
  <si>
    <t>Проектные и электромонтажных работ на строительство: ТП, четырех кабельных линий КЛ-6кВ по адресу: М.о., г.Королев, ул. Фрунзе, д.1а.</t>
  </si>
  <si>
    <t>Проектные и электромонтажных работ на строительство: воздушной линии ВЛ-6кВ по адресу: М.О., Пушкинский р-он, Тарасовка с., ул. Вокзальная.</t>
  </si>
  <si>
    <t>Электромонтажные работы на строительство: двух кабельных линий КЛ-0,4 кВ. от РУ-0,4 ТП-78 секц.1,2  до ВРУ «Центра красоты и здоровья», расположенного по адресу: г. Королев,  ул. Суворова,  д.21.</t>
  </si>
  <si>
    <t>до 30 июня 2014 г.</t>
  </si>
  <si>
    <t>до 01 сентября 2014 г.</t>
  </si>
  <si>
    <t>до 15 января 2015 г.</t>
  </si>
  <si>
    <t>до 08 сентября 2014 г.</t>
  </si>
  <si>
    <t>до 29 августа 2014 г.</t>
  </si>
  <si>
    <t>до 30 сентября 2014 г.</t>
  </si>
  <si>
    <t>Электромонтажные работы по капитальному ремонту:кабельных линийТП-57-ТП-39</t>
  </si>
  <si>
    <t>Проектные и электромонтажных работ на строительство столбовой трансформаторной подстанции по адресу: М.О., мкр. Первомайский, ул. Садовая, д.14</t>
  </si>
  <si>
    <t xml:space="preserve">Электромонтажные работы по капитальному ремонту: КЛ-6кВ ТП-16-ТП-27, КЛ-6кВ РТП-1532-ТП-59, КЛ-6кВ ТП-246-ТП-251,  КЛ-0,4кВ ТП-23, КЛ-6кВ РП-1549-РП-1536. </t>
  </si>
  <si>
    <t xml:space="preserve">МО г. Королев </t>
  </si>
  <si>
    <t>Электромонтажные работы по реконструкции ТП-27</t>
  </si>
  <si>
    <t>Электромонтажные работы по реконструкции ТП-206</t>
  </si>
  <si>
    <t>Электромонтажные работы по реконструкции КТП-397</t>
  </si>
  <si>
    <t>до 29 сентября 2014 г.</t>
  </si>
  <si>
    <t>до 29 июля 2014 г.</t>
  </si>
  <si>
    <t>по декабрь 2014 г.</t>
  </si>
  <si>
    <t>до 29 декабря 2014 г.</t>
  </si>
  <si>
    <t>Электромонтажные работы по строительству КЛ-10кВ  от РУ-10кВ РТП-1538 до РУ-10кВ ТП-1,от РУ-10кВ РТП-1523 до РУ-10кВ ТП-7 жилой застройки ООО «Гранель Девелопмент» мкр. Болшево.</t>
  </si>
  <si>
    <t>Электромонтажные работы по реконструкции: ТП-35 и распределительных сетей, взамен выбывающих основных фондов. 
Объект №10 «Прокладка КЛ-0,4кВ до ВРУ здания детского сада №2 «Малышка». 
Объект №11 «Прокладка КЛ-0,4кВ до ВРУ многоквартирного жилого дома №2  по ул.Трудовая», 
Объект №12 «Прокладка КЛ-0,4кВ до ВРУ многоквартирного жилого дома №5  по ул.Садовая, до ВРУ многоквартирного жилого дома №7 по ул.Садовая»,
Объект №13 «Прокладка кабельной перемычки КЛ-0,4кВ от ВРУ  многоквартирного жилого дома №2 по ул.Трудовая до ВРУ многоквартирного жилого дома №1  по ул.Грабина</t>
  </si>
  <si>
    <t>Электромонтажные работы по капитальному ремонту: КЛ-0,4кВ ТП-35: перем ул.Садовая д.5-д.7; ул.Садовая, д.7-д.9;перем. Садовая д.3-д.5;  перем. Садовая д.5-д.5а д/с; перем. Садовая д.3-Трудовая д.2; Сад.3;  ул.Грабина,д.1; ул.Садовая, д.3; ТП-35 до Садовая д.5а д/с 2»</t>
  </si>
  <si>
    <t>Проектные и электромонтажные работы по капитальному ремонту: КЛ-6кВ: л.37 ТП-49 –ТП-73, ТП-13-ТП-28, ТП-13-ТП-10, л.154 ТП-81-ТП-40, ТП-44-ТП-45, л.151ТП-38-ТП-9, л.62 ТП-9 –ТП-34, л.471 КТП-367-ТП-9, ТП-78-ТП-75, ТП-131-ТП-130, ТП-37-ТП-38, ТП-37-ТП-36; КЛ-0,4 кВ: от ТП-25, от ТП-155 до поликлиники ул.Первомайская;                                  КЛ-10кВ: л.181 РП-1548-ТП-393.</t>
  </si>
  <si>
    <t>"</t>
  </si>
  <si>
    <t>(Ф.И.О., должность руководителя (уполномоченного лица) заказчика)</t>
  </si>
  <si>
    <t>(подпись)
М.П.</t>
  </si>
  <si>
    <t>(дата утверждения)</t>
  </si>
  <si>
    <t>Согласовано:</t>
  </si>
  <si>
    <t>Комплектация оборудования</t>
  </si>
  <si>
    <t>июнь 2014 г.</t>
  </si>
  <si>
    <t>30 сентября 2014 г.</t>
  </si>
  <si>
    <t>запрос цен</t>
  </si>
  <si>
    <t>Электромонтажные работы по реконструкции ТП-168</t>
  </si>
  <si>
    <t>Электромонтажные работы по реконструкции ТП-472</t>
  </si>
  <si>
    <t>до 29октября 2014 г.</t>
  </si>
  <si>
    <t>июль 2014 г.</t>
  </si>
  <si>
    <t>Электромонтажные работы по установке на объектах автоматизированной информационно-измерительной системы учета электрической энергии МКД</t>
  </si>
  <si>
    <t>Электромонтажные работы по капитальному ремонту КЛ-6кВ П/СТ-257-ТП-62</t>
  </si>
  <si>
    <t>август 2014 г.</t>
  </si>
  <si>
    <t>Электромонтажные работы по капитальному ремонту КЛ-6кВ РТП-1532-ТП-59</t>
  </si>
  <si>
    <t>до 30июня 2015 г.</t>
  </si>
  <si>
    <t>Проектные  работы: по строительству КЛ-10кВ от РТП-1548,  реконструкция  РТП-1548  по адресу: г. Королев, ул.Селикатная, д.5.</t>
  </si>
  <si>
    <t>до 15 декабря 2014 г.</t>
  </si>
  <si>
    <t>Капитальный ремонт нежилого помещения «Мастерская». Расположенного по адресу: Московская область, г. Королев, ул. Гагарина, д.4а 1 этаж. (далее именуемого - «запрос предложений»)</t>
  </si>
  <si>
    <t>сентября 2014 г.</t>
  </si>
  <si>
    <t>45.40</t>
  </si>
  <si>
    <t>4540000</t>
  </si>
  <si>
    <t>сентябрь-октября 2014 г.</t>
  </si>
  <si>
    <t xml:space="preserve">Директор ЗАО "Королевская электросеть"  Г.М. Крук </t>
  </si>
  <si>
    <t>Начальник ОКС</t>
  </si>
  <si>
    <t>________________Калинин А.В.</t>
  </si>
  <si>
    <t>Директор по экономике и финансам</t>
  </si>
  <si>
    <t>Директор по капитальному ремоту</t>
  </si>
  <si>
    <t>_______________Меркулов М.Б.</t>
  </si>
  <si>
    <t>51.51</t>
  </si>
  <si>
    <t>2320020</t>
  </si>
  <si>
    <t>г. Королев Московской области</t>
  </si>
  <si>
    <t>Приобретение талонов ГСМ</t>
  </si>
  <si>
    <t>02 октября 2014 г.- 
31 марта 2015 г.</t>
  </si>
  <si>
    <t>Октябрь 2014 г.</t>
  </si>
  <si>
    <t>октябрь 2014 г.- 
31 декабря 2016 г.</t>
  </si>
  <si>
    <t>Разработка проектно-сметной документации и выполнение строительно-монтажных работ по строительству 3-х трансформаторных подстанций, 2-х КЛ-10кВ от одной из вновь построенных ТП до РУ-10кВ РП-1545 и для связи ТП между собой общей длиной 4000 м, от РУ-0,4кВ вновь построенных ТП до ВРУ многоквартирных жилых домов по адресу: Моск. обл. г. Королев, ул. Силикатная, д.62Т</t>
  </si>
  <si>
    <t>Проектные и электромонтажных работ по строительству, 2-х КЛ-0,4 кВ, от РУ-0,4 кВ ТП-461 до ВРУ детского сада на 250 мест по адресу: Моск. обл. г. Королев, ул. М. Цветаевой, д. 12.</t>
  </si>
  <si>
    <t>октябрь 2014 г.</t>
  </si>
  <si>
    <t>до 31декабря 2014 г.</t>
  </si>
  <si>
    <t>Электромонтажные работы по строительству КЛ-0,4кВ от РУ-0,4 кВ ТП-56 до ВРУ нежилого помещения-магазин по ул. Грабина д.14.</t>
  </si>
  <si>
    <t>до 29декабря 2014 г.</t>
  </si>
  <si>
    <t>Разработка проектно-сметной документации и выполнение строительно-монтажных работ по строительству 2-х трансформаторных подстанций, 2-х ВЛ-6кВ от ближайших опор ВЛ-6кВ линий Л-484, Л-342 до вновь построенной ТП по адресу: Моск. обл. г. Королев, мкр.Болшево, ул. Бурково, д.71</t>
  </si>
  <si>
    <t>февраль 2015 г.- 
август 2015 г.</t>
  </si>
  <si>
    <t>Поставка Кабеля</t>
  </si>
  <si>
    <t>31.30</t>
  </si>
  <si>
    <t>3130000</t>
  </si>
  <si>
    <t>ноябрь 2014 г.</t>
  </si>
  <si>
    <t>Разработка проектно-сметной документации по строительству трансформаторной подстанции, с 2-мя трансформаторами ВЛ-6кВ от ближайших опор ВЛ-6 кВ линий Л-484, Л-342 до вновь построенной трансформаторной подстанции по адресу: г. Королев, мкр. Болшево, ул. Буркова, д.71.;</t>
  </si>
  <si>
    <t>Ноябрь 2014 г.</t>
  </si>
  <si>
    <t>с ноября 2014г.</t>
  </si>
  <si>
    <t>до 28 февраля 2015 г.</t>
  </si>
  <si>
    <t>до 29 марта 2015 г.</t>
  </si>
  <si>
    <t>до 15 октября 2015 г.</t>
  </si>
  <si>
    <t>Данный план закупок вступает в силу , а предыдущая версия плана закупок прекращает действие с момента публикации на официальном сайте в единой информационной системе.</t>
  </si>
  <si>
    <t>Электромонтажные работы  по строительству ВЛИ-0,4 кВ от РУ-0,4 кВ ТП-59 до границ земельного участка делового центра по адресу МО, г.Королев, ул.Шоссейная, д.4А;</t>
  </si>
  <si>
    <t>Электромонтажные работы по реконструкции РТП-1545 по адресу: г. Королев, пр-т Космонавтов, д. 40Б;</t>
  </si>
  <si>
    <t>Разработка проектно-сметной документации и выполнение электромонтажных работ по строительству 2-х кабельных линий КЛ-0,4 кВ от РУ-0,4 кВ ТП-53 по адресу: МО, г. Королев, ул. Комитетская, д.2.</t>
  </si>
  <si>
    <t>3020202</t>
  </si>
  <si>
    <t>Промышленный ноутбук</t>
  </si>
  <si>
    <t>декабрь 2014 г. январь 2015 г.</t>
  </si>
  <si>
    <t>декабрь2014 г.</t>
  </si>
  <si>
    <t>декабря 2014 г.</t>
  </si>
  <si>
    <t>Разработка проектно-сметной документации и выполнение электромонтажных работ по строительству отпайки ВЛ-0,4 кВ от опоры № 55А магистральной ВЛ-0,4 кВ КТП-355 по адресу: МО, г. Пушкинский р-н, с.Тарасовка, ул. Б. Тарасовская д. 73А</t>
  </si>
  <si>
    <t>до 31 марта 2015 г.</t>
  </si>
  <si>
    <t>Разработка проектно-сметной документации и выполнение электромонтажных работ по строительству: ТП, КЛ-6 кВ от РУ-6 кВ ТП-125 до границы земельного участка офисного здания по адресу: МО, г. Королев, мкр.Болшево, ул. Железнодорожная, у д.6/3</t>
  </si>
  <si>
    <t>до 12 марта 2015 г.</t>
  </si>
  <si>
    <t>Разработка проектно-сметной документации и выполнение электромонтажных работ по строительству ВЛ-0,4 кВ от РУ-0,4 кВ ТП-225  до границы земельных участков по адресу: МО, г. Королев, ул. Баумана, д.10, д. 12.</t>
  </si>
  <si>
    <t>до 24 января 2015 г.</t>
  </si>
  <si>
    <t xml:space="preserve">Электромонтажные работы по реконструкции ТП-225 </t>
  </si>
  <si>
    <t>до 31 января 2015 г.</t>
  </si>
  <si>
    <t>17</t>
  </si>
  <si>
    <t>Выполнение строительно-монтажных работ по реконструкции помещений диспетчерская БРЭС, РП-1527 (Литера Е(основная)), расположенных по адресу: М.О. г. Королев, мкр. Первомайский, ул. Первомайская, д. 10А.</t>
  </si>
  <si>
    <t>Электромонтажные работы строительству и монтажу отпайки ВЛ-6кВ от ближайшей опоры ВЛ-6кВ л. 359 до границ участка заявителя согласно проекта № ТУ-127/13/ТП-ЭС, расположенного по адресу: королёв мкрн. Текстильщик ул. Калининградская д. 26А в 33 метрах от основного здания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</si>
</sst>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Arial CYR"/>
      <charset val="204"/>
    </font>
    <font>
      <sz val="10"/>
      <color theme="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2" fillId="0" borderId="0"/>
  </cellStyleXfs>
  <cellXfs count="179">
    <xf numFmtId="0" fontId="0" fillId="0" borderId="0" xfId="0"/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11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top"/>
    </xf>
    <xf numFmtId="49" fontId="4" fillId="0" borderId="5" xfId="0" applyNumberFormat="1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left"/>
    </xf>
    <xf numFmtId="0" fontId="13" fillId="0" borderId="0" xfId="0" applyFont="1"/>
    <xf numFmtId="0" fontId="3" fillId="0" borderId="0" xfId="0" applyFont="1" applyAlignment="1">
      <alignment horizontal="left"/>
    </xf>
    <xf numFmtId="0" fontId="4" fillId="4" borderId="0" xfId="0" applyFont="1" applyFill="1" applyAlignment="1">
      <alignment horizontal="left"/>
    </xf>
    <xf numFmtId="0" fontId="13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3" borderId="0" xfId="3" applyFont="1" applyFill="1"/>
    <xf numFmtId="4" fontId="0" fillId="2" borderId="0" xfId="0" applyNumberFormat="1" applyFill="1"/>
    <xf numFmtId="4" fontId="0" fillId="5" borderId="0" xfId="0" applyNumberFormat="1" applyFill="1"/>
    <xf numFmtId="4" fontId="0" fillId="6" borderId="13" xfId="0" applyNumberFormat="1" applyFill="1" applyBorder="1"/>
    <xf numFmtId="4" fontId="0" fillId="6" borderId="14" xfId="0" applyNumberFormat="1" applyFill="1" applyBorder="1"/>
    <xf numFmtId="4" fontId="0" fillId="6" borderId="15" xfId="0" applyNumberFormat="1" applyFill="1" applyBorder="1"/>
    <xf numFmtId="4" fontId="0" fillId="6" borderId="16" xfId="0" applyNumberFormat="1" applyFill="1" applyBorder="1"/>
    <xf numFmtId="0" fontId="0" fillId="6" borderId="15" xfId="0" applyFill="1" applyBorder="1"/>
    <xf numFmtId="4" fontId="0" fillId="0" borderId="13" xfId="0" applyNumberFormat="1" applyBorder="1"/>
    <xf numFmtId="4" fontId="0" fillId="5" borderId="14" xfId="0" applyNumberFormat="1" applyFill="1" applyBorder="1"/>
    <xf numFmtId="4" fontId="0" fillId="0" borderId="15" xfId="0" applyNumberFormat="1" applyBorder="1"/>
    <xf numFmtId="0" fontId="0" fillId="0" borderId="16" xfId="0" applyBorder="1"/>
    <xf numFmtId="4" fontId="0" fillId="0" borderId="14" xfId="0" applyNumberFormat="1" applyBorder="1"/>
    <xf numFmtId="0" fontId="0" fillId="0" borderId="15" xfId="0" applyBorder="1"/>
    <xf numFmtId="49" fontId="4" fillId="0" borderId="2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49" fontId="4" fillId="0" borderId="2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10" fillId="0" borderId="12" xfId="0" applyFont="1" applyFill="1" applyBorder="1" applyAlignment="1">
      <alignment horizontal="left" wrapText="1"/>
    </xf>
    <xf numFmtId="43" fontId="10" fillId="0" borderId="12" xfId="2" applyFont="1" applyFill="1" applyBorder="1" applyAlignment="1">
      <alignment horizontal="center" wrapText="1"/>
    </xf>
    <xf numFmtId="49" fontId="4" fillId="0" borderId="12" xfId="0" applyNumberFormat="1" applyFont="1" applyFill="1" applyBorder="1" applyAlignment="1">
      <alignment horizontal="center"/>
    </xf>
    <xf numFmtId="49" fontId="10" fillId="0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/>
    </xf>
    <xf numFmtId="0" fontId="4" fillId="0" borderId="12" xfId="0" applyFont="1" applyFill="1" applyBorder="1" applyAlignment="1">
      <alignment vertical="center" wrapText="1"/>
    </xf>
    <xf numFmtId="49" fontId="10" fillId="0" borderId="12" xfId="0" applyNumberFormat="1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 wrapText="1"/>
    </xf>
    <xf numFmtId="49" fontId="10" fillId="0" borderId="1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3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 wrapText="1"/>
    </xf>
    <xf numFmtId="43" fontId="10" fillId="0" borderId="2" xfId="2" applyFont="1" applyFill="1" applyBorder="1" applyAlignment="1">
      <alignment horizontal="center" wrapText="1"/>
    </xf>
    <xf numFmtId="43" fontId="10" fillId="0" borderId="3" xfId="2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49" fontId="10" fillId="0" borderId="2" xfId="0" applyNumberFormat="1" applyFont="1" applyFill="1" applyBorder="1" applyAlignment="1">
      <alignment horizontal="center" wrapText="1"/>
    </xf>
    <xf numFmtId="49" fontId="10" fillId="0" borderId="3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left" wrapText="1"/>
    </xf>
    <xf numFmtId="49" fontId="10" fillId="0" borderId="2" xfId="0" applyNumberFormat="1" applyFont="1" applyFill="1" applyBorder="1" applyAlignment="1">
      <alignment horizontal="left" wrapText="1"/>
    </xf>
    <xf numFmtId="49" fontId="10" fillId="0" borderId="3" xfId="0" applyNumberFormat="1" applyFont="1" applyFill="1" applyBorder="1" applyAlignment="1">
      <alignment horizontal="left" wrapText="1"/>
    </xf>
    <xf numFmtId="0" fontId="10" fillId="0" borderId="1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43" fontId="4" fillId="0" borderId="1" xfId="2" applyFont="1" applyFill="1" applyBorder="1" applyAlignment="1">
      <alignment horizontal="center" wrapText="1"/>
    </xf>
    <xf numFmtId="43" fontId="4" fillId="0" borderId="2" xfId="2" applyFont="1" applyFill="1" applyBorder="1" applyAlignment="1">
      <alignment horizontal="center" wrapText="1"/>
    </xf>
    <xf numFmtId="43" fontId="4" fillId="0" borderId="3" xfId="2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 wrapText="1"/>
    </xf>
    <xf numFmtId="49" fontId="4" fillId="0" borderId="3" xfId="0" applyNumberFormat="1" applyFont="1" applyFill="1" applyBorder="1" applyAlignment="1">
      <alignment horizontal="left" wrapText="1"/>
    </xf>
    <xf numFmtId="43" fontId="15" fillId="0" borderId="1" xfId="2" applyFont="1" applyFill="1" applyBorder="1" applyAlignment="1">
      <alignment horizontal="center" wrapText="1"/>
    </xf>
    <xf numFmtId="43" fontId="15" fillId="0" borderId="2" xfId="2" applyFont="1" applyFill="1" applyBorder="1" applyAlignment="1">
      <alignment horizontal="center" wrapText="1"/>
    </xf>
    <xf numFmtId="43" fontId="15" fillId="0" borderId="3" xfId="2" applyFont="1" applyFill="1" applyBorder="1" applyAlignment="1">
      <alignment horizont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4" fillId="0" borderId="4" xfId="0" applyNumberFormat="1" applyFont="1" applyFill="1" applyBorder="1" applyAlignment="1">
      <alignment horizontal="center" vertical="center" textRotation="90" wrapText="1"/>
    </xf>
    <xf numFmtId="49" fontId="4" fillId="0" borderId="7" xfId="0" applyNumberFormat="1" applyFont="1" applyFill="1" applyBorder="1" applyAlignment="1">
      <alignment horizontal="center" vertical="center" textRotation="90" wrapText="1"/>
    </xf>
    <xf numFmtId="49" fontId="4" fillId="0" borderId="8" xfId="0" applyNumberFormat="1" applyFont="1" applyFill="1" applyBorder="1" applyAlignment="1">
      <alignment horizontal="center" vertical="center" textRotation="90" wrapText="1"/>
    </xf>
    <xf numFmtId="49" fontId="4" fillId="0" borderId="0" xfId="0" applyNumberFormat="1" applyFont="1" applyFill="1" applyBorder="1" applyAlignment="1">
      <alignment horizontal="center" vertical="center" textRotation="90" wrapText="1"/>
    </xf>
    <xf numFmtId="49" fontId="4" fillId="0" borderId="9" xfId="0" applyNumberFormat="1" applyFont="1" applyFill="1" applyBorder="1" applyAlignment="1">
      <alignment horizontal="center" vertical="center" textRotation="90" wrapText="1"/>
    </xf>
    <xf numFmtId="49" fontId="4" fillId="0" borderId="10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center" vertical="center" textRotation="90" wrapText="1"/>
    </xf>
    <xf numFmtId="49" fontId="4" fillId="0" borderId="11" xfId="0" applyNumberFormat="1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49" fontId="7" fillId="0" borderId="2" xfId="0" applyNumberFormat="1" applyFont="1" applyFill="1" applyBorder="1" applyAlignment="1">
      <alignment horizontal="left"/>
    </xf>
    <xf numFmtId="49" fontId="7" fillId="0" borderId="3" xfId="0" applyNumberFormat="1" applyFont="1" applyFill="1" applyBorder="1" applyAlignment="1">
      <alignment horizontal="left"/>
    </xf>
    <xf numFmtId="0" fontId="4" fillId="0" borderId="12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49" fontId="8" fillId="0" borderId="2" xfId="1" applyNumberFormat="1" applyFill="1" applyBorder="1" applyAlignment="1" applyProtection="1">
      <alignment horizontal="left"/>
    </xf>
    <xf numFmtId="49" fontId="3" fillId="0" borderId="2" xfId="0" applyNumberFormat="1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4" fillId="3" borderId="12" xfId="0" applyFont="1" applyFill="1" applyBorder="1" applyAlignment="1">
      <alignment vertical="center" wrapText="1"/>
    </xf>
  </cellXfs>
  <cellStyles count="4">
    <cellStyle name="Гиперссылка" xfId="1" builtinId="8"/>
    <cellStyle name="Обычный" xfId="0" builtinId="0"/>
    <cellStyle name="Обычный 2" xfId="3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vseevich.AV@kenet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O90"/>
  <sheetViews>
    <sheetView tabSelected="1" view="pageBreakPreview" zoomScaleNormal="100" zoomScaleSheetLayoutView="100" workbookViewId="0">
      <selection activeCell="DE68" sqref="DE68:DQ68"/>
    </sheetView>
  </sheetViews>
  <sheetFormatPr defaultColWidth="0.85546875" defaultRowHeight="12.75" x14ac:dyDescent="0.2"/>
  <cols>
    <col min="1" max="4" width="0.85546875" style="2"/>
    <col min="5" max="5" width="4.140625" style="2" customWidth="1"/>
    <col min="6" max="6" width="0.140625" style="2" hidden="1" customWidth="1"/>
    <col min="7" max="8" width="0.85546875" style="2" hidden="1" customWidth="1"/>
    <col min="9" max="14" width="0.85546875" style="2"/>
    <col min="15" max="17" width="0.85546875" style="2" customWidth="1"/>
    <col min="18" max="36" width="0.85546875" style="2"/>
    <col min="37" max="37" width="14.5703125" style="2" customWidth="1"/>
    <col min="38" max="38" width="43.140625" style="2" customWidth="1"/>
    <col min="39" max="52" width="0.85546875" style="2"/>
    <col min="53" max="53" width="3.85546875" style="2" customWidth="1"/>
    <col min="54" max="84" width="0.85546875" style="2"/>
    <col min="85" max="85" width="7.42578125" style="2" customWidth="1"/>
    <col min="86" max="93" width="0.85546875" style="2"/>
    <col min="94" max="94" width="6.28515625" style="2" customWidth="1"/>
    <col min="95" max="107" width="0.85546875" style="2"/>
    <col min="108" max="108" width="2.28515625" style="2" customWidth="1"/>
    <col min="109" max="120" width="0.85546875" style="2"/>
    <col min="121" max="121" width="5.28515625" style="2" customWidth="1"/>
    <col min="122" max="131" width="0.85546875" style="2"/>
    <col min="132" max="132" width="5.7109375" style="2" customWidth="1"/>
    <col min="133" max="16384" width="0.85546875" style="2"/>
  </cols>
  <sheetData>
    <row r="1" spans="1:161" s="3" customFormat="1" ht="16.5" x14ac:dyDescent="0.25">
      <c r="A1" s="157" t="s">
        <v>36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  <c r="DT1" s="157"/>
      <c r="DU1" s="157"/>
      <c r="DV1" s="157"/>
      <c r="DW1" s="157"/>
      <c r="DX1" s="157"/>
      <c r="DY1" s="157"/>
      <c r="DZ1" s="157"/>
      <c r="EA1" s="157"/>
      <c r="EB1" s="157"/>
      <c r="EC1" s="157"/>
      <c r="ED1" s="157"/>
      <c r="EE1" s="157"/>
      <c r="EF1" s="157"/>
      <c r="EG1" s="157"/>
      <c r="EH1" s="157"/>
      <c r="EI1" s="157"/>
      <c r="EJ1" s="157"/>
      <c r="EK1" s="157"/>
      <c r="EL1" s="157"/>
      <c r="EM1" s="157"/>
      <c r="EN1" s="157"/>
      <c r="EO1" s="157"/>
      <c r="EP1" s="157"/>
      <c r="EQ1" s="157"/>
      <c r="ER1" s="157"/>
      <c r="ES1" s="157"/>
      <c r="ET1" s="157"/>
      <c r="EU1" s="157"/>
      <c r="EV1" s="157"/>
      <c r="EW1" s="157"/>
      <c r="EX1" s="157"/>
      <c r="EY1" s="157"/>
      <c r="EZ1" s="157"/>
      <c r="FA1" s="157"/>
      <c r="FB1" s="157"/>
      <c r="FC1" s="157"/>
      <c r="FD1" s="157"/>
      <c r="FE1" s="157"/>
    </row>
    <row r="2" spans="1:161" s="4" customFormat="1" ht="14.25" customHeight="1" x14ac:dyDescent="0.25">
      <c r="BI2" s="5" t="s">
        <v>28</v>
      </c>
      <c r="BJ2" s="158" t="s">
        <v>71</v>
      </c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9" t="s">
        <v>56</v>
      </c>
      <c r="BV2" s="159"/>
      <c r="BW2" s="159"/>
      <c r="BX2" s="159"/>
      <c r="BY2" s="159"/>
      <c r="BZ2" s="159"/>
      <c r="CA2" s="159"/>
      <c r="CB2" s="159"/>
      <c r="CC2" s="159"/>
      <c r="CD2" s="159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0"/>
      <c r="CQ2" s="6" t="s">
        <v>29</v>
      </c>
    </row>
    <row r="3" spans="1:161" s="4" customFormat="1" ht="15.75" x14ac:dyDescent="0.25">
      <c r="A3" s="7"/>
      <c r="B3" s="143" t="s">
        <v>21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4"/>
      <c r="BB3" s="7"/>
      <c r="BC3" s="161" t="s">
        <v>66</v>
      </c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61"/>
      <c r="ES3" s="161"/>
      <c r="ET3" s="161"/>
      <c r="EU3" s="161"/>
      <c r="EV3" s="161"/>
      <c r="EW3" s="161"/>
      <c r="EX3" s="161"/>
      <c r="EY3" s="161"/>
      <c r="EZ3" s="161"/>
      <c r="FA3" s="161"/>
      <c r="FB3" s="161"/>
      <c r="FC3" s="161"/>
      <c r="FD3" s="161"/>
      <c r="FE3" s="162"/>
    </row>
    <row r="4" spans="1:161" s="4" customFormat="1" ht="15.75" x14ac:dyDescent="0.25">
      <c r="A4" s="7"/>
      <c r="B4" s="143" t="s">
        <v>22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4"/>
      <c r="BB4" s="7"/>
      <c r="BC4" s="145" t="s">
        <v>31</v>
      </c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6"/>
    </row>
    <row r="5" spans="1:161" s="4" customFormat="1" ht="15.75" x14ac:dyDescent="0.25">
      <c r="A5" s="7"/>
      <c r="B5" s="143" t="s">
        <v>23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4"/>
      <c r="BB5" s="7"/>
      <c r="BC5" s="145" t="s">
        <v>32</v>
      </c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6"/>
    </row>
    <row r="6" spans="1:161" s="4" customFormat="1" ht="15.75" x14ac:dyDescent="0.25">
      <c r="A6" s="7"/>
      <c r="B6" s="143" t="s">
        <v>24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4"/>
      <c r="BB6" s="7"/>
      <c r="BC6" s="163" t="s">
        <v>72</v>
      </c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164"/>
      <c r="CS6" s="164"/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164"/>
      <c r="DF6" s="164"/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164"/>
      <c r="DS6" s="164"/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164"/>
      <c r="EF6" s="164"/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  <c r="ER6" s="164"/>
      <c r="ES6" s="164"/>
      <c r="ET6" s="164"/>
      <c r="EU6" s="164"/>
      <c r="EV6" s="164"/>
      <c r="EW6" s="164"/>
      <c r="EX6" s="164"/>
      <c r="EY6" s="164"/>
      <c r="EZ6" s="164"/>
      <c r="FA6" s="164"/>
      <c r="FB6" s="164"/>
      <c r="FC6" s="164"/>
      <c r="FD6" s="164"/>
      <c r="FE6" s="165"/>
    </row>
    <row r="7" spans="1:161" s="4" customFormat="1" ht="15.75" x14ac:dyDescent="0.25">
      <c r="A7" s="7"/>
      <c r="B7" s="143" t="s">
        <v>25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4"/>
      <c r="BB7" s="7"/>
      <c r="BC7" s="145" t="s">
        <v>33</v>
      </c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6"/>
    </row>
    <row r="8" spans="1:161" s="4" customFormat="1" ht="15.75" x14ac:dyDescent="0.25">
      <c r="A8" s="7"/>
      <c r="B8" s="143" t="s">
        <v>26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4"/>
      <c r="BB8" s="7"/>
      <c r="BC8" s="145" t="s">
        <v>34</v>
      </c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  <c r="EP8" s="145"/>
      <c r="EQ8" s="145"/>
      <c r="ER8" s="145"/>
      <c r="ES8" s="145"/>
      <c r="ET8" s="145"/>
      <c r="EU8" s="145"/>
      <c r="EV8" s="145"/>
      <c r="EW8" s="145"/>
      <c r="EX8" s="145"/>
      <c r="EY8" s="145"/>
      <c r="EZ8" s="145"/>
      <c r="FA8" s="145"/>
      <c r="FB8" s="145"/>
      <c r="FC8" s="145"/>
      <c r="FD8" s="145"/>
      <c r="FE8" s="146"/>
    </row>
    <row r="9" spans="1:161" s="4" customFormat="1" ht="15.75" x14ac:dyDescent="0.25">
      <c r="A9" s="7"/>
      <c r="B9" s="143" t="s">
        <v>27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4"/>
      <c r="BB9" s="7"/>
      <c r="BC9" s="145" t="s">
        <v>35</v>
      </c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6"/>
    </row>
    <row r="10" spans="1:161" s="8" customFormat="1" ht="23.25" customHeight="1" x14ac:dyDescent="0.2">
      <c r="A10" s="134" t="s">
        <v>0</v>
      </c>
      <c r="B10" s="135"/>
      <c r="C10" s="135"/>
      <c r="D10" s="135"/>
      <c r="E10" s="135"/>
      <c r="F10" s="135"/>
      <c r="G10" s="135"/>
      <c r="H10" s="136"/>
      <c r="I10" s="134" t="s">
        <v>3</v>
      </c>
      <c r="J10" s="135"/>
      <c r="K10" s="135"/>
      <c r="L10" s="135"/>
      <c r="M10" s="135"/>
      <c r="N10" s="135"/>
      <c r="O10" s="135"/>
      <c r="P10" s="135"/>
      <c r="Q10" s="136"/>
      <c r="R10" s="134" t="s">
        <v>5</v>
      </c>
      <c r="S10" s="135"/>
      <c r="T10" s="135"/>
      <c r="U10" s="135"/>
      <c r="V10" s="135"/>
      <c r="W10" s="135"/>
      <c r="X10" s="135"/>
      <c r="Y10" s="135"/>
      <c r="Z10" s="136"/>
      <c r="AA10" s="154" t="s">
        <v>30</v>
      </c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  <c r="DS10" s="155"/>
      <c r="DT10" s="155"/>
      <c r="DU10" s="155"/>
      <c r="DV10" s="155"/>
      <c r="DW10" s="155"/>
      <c r="DX10" s="155"/>
      <c r="DY10" s="155"/>
      <c r="DZ10" s="155"/>
      <c r="EA10" s="155"/>
      <c r="EB10" s="156"/>
      <c r="EC10" s="148" t="s">
        <v>16</v>
      </c>
      <c r="ED10" s="149"/>
      <c r="EE10" s="149"/>
      <c r="EF10" s="149"/>
      <c r="EG10" s="149"/>
      <c r="EH10" s="149"/>
      <c r="EI10" s="149"/>
      <c r="EJ10" s="149"/>
      <c r="EK10" s="149"/>
      <c r="EL10" s="149"/>
      <c r="EM10" s="149"/>
      <c r="EN10" s="150"/>
      <c r="EO10" s="148" t="s">
        <v>17</v>
      </c>
      <c r="EP10" s="149"/>
      <c r="EQ10" s="149"/>
      <c r="ER10" s="149"/>
      <c r="ES10" s="149"/>
      <c r="ET10" s="149"/>
      <c r="EU10" s="149"/>
      <c r="EV10" s="149"/>
      <c r="EW10" s="149"/>
      <c r="EX10" s="149"/>
      <c r="EY10" s="149"/>
      <c r="EZ10" s="149"/>
      <c r="FA10" s="149"/>
      <c r="FB10" s="149"/>
      <c r="FC10" s="149"/>
      <c r="FD10" s="149"/>
      <c r="FE10" s="150"/>
    </row>
    <row r="11" spans="1:161" s="8" customFormat="1" ht="56.25" customHeight="1" x14ac:dyDescent="0.2">
      <c r="A11" s="137"/>
      <c r="B11" s="138"/>
      <c r="C11" s="138"/>
      <c r="D11" s="138"/>
      <c r="E11" s="138"/>
      <c r="F11" s="138"/>
      <c r="G11" s="138"/>
      <c r="H11" s="139"/>
      <c r="I11" s="137"/>
      <c r="J11" s="138"/>
      <c r="K11" s="138"/>
      <c r="L11" s="138"/>
      <c r="M11" s="138"/>
      <c r="N11" s="138"/>
      <c r="O11" s="138"/>
      <c r="P11" s="138"/>
      <c r="Q11" s="139"/>
      <c r="R11" s="137"/>
      <c r="S11" s="138"/>
      <c r="T11" s="138"/>
      <c r="U11" s="138"/>
      <c r="V11" s="138"/>
      <c r="W11" s="138"/>
      <c r="X11" s="138"/>
      <c r="Y11" s="138"/>
      <c r="Z11" s="139"/>
      <c r="AA11" s="148" t="s">
        <v>6</v>
      </c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50"/>
      <c r="AM11" s="148" t="s">
        <v>7</v>
      </c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50"/>
      <c r="BB11" s="154" t="s">
        <v>10</v>
      </c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6"/>
      <c r="BQ11" s="148" t="s">
        <v>11</v>
      </c>
      <c r="BR11" s="149"/>
      <c r="BS11" s="149"/>
      <c r="BT11" s="149"/>
      <c r="BU11" s="149"/>
      <c r="BV11" s="149"/>
      <c r="BW11" s="149"/>
      <c r="BX11" s="149"/>
      <c r="BY11" s="149"/>
      <c r="BZ11" s="149"/>
      <c r="CA11" s="150"/>
      <c r="CB11" s="154" t="s">
        <v>20</v>
      </c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6"/>
      <c r="CQ11" s="148" t="s">
        <v>13</v>
      </c>
      <c r="CR11" s="149"/>
      <c r="CS11" s="149"/>
      <c r="CT11" s="149"/>
      <c r="CU11" s="149"/>
      <c r="CV11" s="149"/>
      <c r="CW11" s="149"/>
      <c r="CX11" s="149"/>
      <c r="CY11" s="149"/>
      <c r="CZ11" s="149"/>
      <c r="DA11" s="149"/>
      <c r="DB11" s="149"/>
      <c r="DC11" s="149"/>
      <c r="DD11" s="150"/>
      <c r="DE11" s="154" t="s">
        <v>15</v>
      </c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6"/>
      <c r="EC11" s="166"/>
      <c r="ED11" s="167"/>
      <c r="EE11" s="167"/>
      <c r="EF11" s="167"/>
      <c r="EG11" s="167"/>
      <c r="EH11" s="167"/>
      <c r="EI11" s="167"/>
      <c r="EJ11" s="167"/>
      <c r="EK11" s="167"/>
      <c r="EL11" s="167"/>
      <c r="EM11" s="167"/>
      <c r="EN11" s="168"/>
      <c r="EO11" s="151"/>
      <c r="EP11" s="152"/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  <c r="FA11" s="152"/>
      <c r="FB11" s="152"/>
      <c r="FC11" s="152"/>
      <c r="FD11" s="152"/>
      <c r="FE11" s="153"/>
    </row>
    <row r="12" spans="1:161" s="8" customFormat="1" ht="87" customHeight="1" x14ac:dyDescent="0.2">
      <c r="A12" s="140"/>
      <c r="B12" s="141"/>
      <c r="C12" s="141"/>
      <c r="D12" s="141"/>
      <c r="E12" s="141"/>
      <c r="F12" s="141"/>
      <c r="G12" s="141"/>
      <c r="H12" s="142"/>
      <c r="I12" s="140"/>
      <c r="J12" s="141"/>
      <c r="K12" s="141"/>
      <c r="L12" s="141"/>
      <c r="M12" s="141"/>
      <c r="N12" s="141"/>
      <c r="O12" s="141"/>
      <c r="P12" s="141"/>
      <c r="Q12" s="142"/>
      <c r="R12" s="140"/>
      <c r="S12" s="141"/>
      <c r="T12" s="141"/>
      <c r="U12" s="141"/>
      <c r="V12" s="141"/>
      <c r="W12" s="141"/>
      <c r="X12" s="141"/>
      <c r="Y12" s="141"/>
      <c r="Z12" s="142"/>
      <c r="AA12" s="151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3"/>
      <c r="AM12" s="151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3"/>
      <c r="BB12" s="147" t="s">
        <v>8</v>
      </c>
      <c r="BC12" s="147"/>
      <c r="BD12" s="147"/>
      <c r="BE12" s="147"/>
      <c r="BF12" s="147"/>
      <c r="BG12" s="147"/>
      <c r="BH12" s="147" t="s">
        <v>9</v>
      </c>
      <c r="BI12" s="147"/>
      <c r="BJ12" s="147"/>
      <c r="BK12" s="147"/>
      <c r="BL12" s="147"/>
      <c r="BM12" s="147"/>
      <c r="BN12" s="147"/>
      <c r="BO12" s="147"/>
      <c r="BP12" s="147"/>
      <c r="BQ12" s="151"/>
      <c r="BR12" s="152"/>
      <c r="BS12" s="152"/>
      <c r="BT12" s="152"/>
      <c r="BU12" s="152"/>
      <c r="BV12" s="152"/>
      <c r="BW12" s="152"/>
      <c r="BX12" s="152"/>
      <c r="BY12" s="152"/>
      <c r="BZ12" s="152"/>
      <c r="CA12" s="153"/>
      <c r="CB12" s="147" t="s">
        <v>12</v>
      </c>
      <c r="CC12" s="147"/>
      <c r="CD12" s="147"/>
      <c r="CE12" s="147"/>
      <c r="CF12" s="147"/>
      <c r="CG12" s="147"/>
      <c r="CH12" s="147" t="s">
        <v>9</v>
      </c>
      <c r="CI12" s="147"/>
      <c r="CJ12" s="147"/>
      <c r="CK12" s="147"/>
      <c r="CL12" s="147"/>
      <c r="CM12" s="147"/>
      <c r="CN12" s="147"/>
      <c r="CO12" s="147"/>
      <c r="CP12" s="147"/>
      <c r="CQ12" s="151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3"/>
      <c r="DE12" s="169" t="s">
        <v>14</v>
      </c>
      <c r="DF12" s="169"/>
      <c r="DG12" s="169"/>
      <c r="DH12" s="169"/>
      <c r="DI12" s="169"/>
      <c r="DJ12" s="169"/>
      <c r="DK12" s="169"/>
      <c r="DL12" s="169"/>
      <c r="DM12" s="169"/>
      <c r="DN12" s="169"/>
      <c r="DO12" s="169"/>
      <c r="DP12" s="169"/>
      <c r="DQ12" s="169"/>
      <c r="DR12" s="169" t="s">
        <v>19</v>
      </c>
      <c r="DS12" s="169"/>
      <c r="DT12" s="169"/>
      <c r="DU12" s="169"/>
      <c r="DV12" s="169"/>
      <c r="DW12" s="169"/>
      <c r="DX12" s="169"/>
      <c r="DY12" s="169"/>
      <c r="DZ12" s="169"/>
      <c r="EA12" s="169"/>
      <c r="EB12" s="169"/>
      <c r="EC12" s="151"/>
      <c r="ED12" s="152"/>
      <c r="EE12" s="152"/>
      <c r="EF12" s="152"/>
      <c r="EG12" s="152"/>
      <c r="EH12" s="152"/>
      <c r="EI12" s="152"/>
      <c r="EJ12" s="152"/>
      <c r="EK12" s="152"/>
      <c r="EL12" s="152"/>
      <c r="EM12" s="152"/>
      <c r="EN12" s="153"/>
      <c r="EO12" s="169" t="s">
        <v>18</v>
      </c>
      <c r="EP12" s="169"/>
      <c r="EQ12" s="169"/>
      <c r="ER12" s="169"/>
      <c r="ES12" s="169"/>
      <c r="ET12" s="169"/>
      <c r="EU12" s="169"/>
      <c r="EV12" s="169"/>
      <c r="EW12" s="169"/>
      <c r="EX12" s="169"/>
      <c r="EY12" s="169"/>
      <c r="EZ12" s="169"/>
      <c r="FA12" s="169"/>
      <c r="FB12" s="169"/>
      <c r="FC12" s="169"/>
      <c r="FD12" s="169"/>
      <c r="FE12" s="169"/>
    </row>
    <row r="13" spans="1:161" s="1" customFormat="1" ht="12" x14ac:dyDescent="0.2">
      <c r="A13" s="71" t="s">
        <v>1</v>
      </c>
      <c r="B13" s="71"/>
      <c r="C13" s="71"/>
      <c r="D13" s="71"/>
      <c r="E13" s="71"/>
      <c r="F13" s="71"/>
      <c r="G13" s="71"/>
      <c r="H13" s="71"/>
      <c r="I13" s="71" t="s">
        <v>2</v>
      </c>
      <c r="J13" s="71"/>
      <c r="K13" s="71"/>
      <c r="L13" s="71"/>
      <c r="M13" s="71"/>
      <c r="N13" s="71"/>
      <c r="O13" s="71"/>
      <c r="P13" s="71"/>
      <c r="Q13" s="71"/>
      <c r="R13" s="71" t="s">
        <v>4</v>
      </c>
      <c r="S13" s="71"/>
      <c r="T13" s="71"/>
      <c r="U13" s="71"/>
      <c r="V13" s="71"/>
      <c r="W13" s="71"/>
      <c r="X13" s="71"/>
      <c r="Y13" s="71"/>
      <c r="Z13" s="71"/>
      <c r="AA13" s="74">
        <v>4</v>
      </c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>
        <v>5</v>
      </c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>
        <v>6</v>
      </c>
      <c r="BC13" s="74"/>
      <c r="BD13" s="74"/>
      <c r="BE13" s="74"/>
      <c r="BF13" s="74"/>
      <c r="BG13" s="74"/>
      <c r="BH13" s="74">
        <v>7</v>
      </c>
      <c r="BI13" s="74"/>
      <c r="BJ13" s="74"/>
      <c r="BK13" s="74"/>
      <c r="BL13" s="74"/>
      <c r="BM13" s="74"/>
      <c r="BN13" s="74"/>
      <c r="BO13" s="74"/>
      <c r="BP13" s="74"/>
      <c r="BQ13" s="74">
        <v>8</v>
      </c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>
        <v>9</v>
      </c>
      <c r="CC13" s="74"/>
      <c r="CD13" s="74"/>
      <c r="CE13" s="74"/>
      <c r="CF13" s="74"/>
      <c r="CG13" s="74"/>
      <c r="CH13" s="74">
        <v>10</v>
      </c>
      <c r="CI13" s="74"/>
      <c r="CJ13" s="74"/>
      <c r="CK13" s="74"/>
      <c r="CL13" s="74"/>
      <c r="CM13" s="74"/>
      <c r="CN13" s="74"/>
      <c r="CO13" s="74"/>
      <c r="CP13" s="74"/>
      <c r="CQ13" s="74">
        <v>11</v>
      </c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>
        <v>12</v>
      </c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>
        <v>13</v>
      </c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5">
        <v>14</v>
      </c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7"/>
      <c r="EO13" s="74">
        <v>15</v>
      </c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</row>
    <row r="14" spans="1:161" s="1" customFormat="1" ht="25.5" customHeight="1" x14ac:dyDescent="0.2">
      <c r="A14" s="83" t="s">
        <v>1</v>
      </c>
      <c r="B14" s="84"/>
      <c r="C14" s="84"/>
      <c r="D14" s="84"/>
      <c r="E14" s="84"/>
      <c r="F14" s="14"/>
      <c r="G14" s="14"/>
      <c r="H14" s="15"/>
      <c r="I14" s="83" t="s">
        <v>50</v>
      </c>
      <c r="J14" s="84"/>
      <c r="K14" s="84"/>
      <c r="L14" s="84"/>
      <c r="M14" s="84"/>
      <c r="N14" s="84"/>
      <c r="O14" s="84"/>
      <c r="P14" s="84"/>
      <c r="Q14" s="85"/>
      <c r="R14" s="83" t="s">
        <v>51</v>
      </c>
      <c r="S14" s="84"/>
      <c r="T14" s="84"/>
      <c r="U14" s="84"/>
      <c r="V14" s="84"/>
      <c r="W14" s="84"/>
      <c r="X14" s="84"/>
      <c r="Y14" s="84"/>
      <c r="Z14" s="85"/>
      <c r="AA14" s="128" t="s">
        <v>37</v>
      </c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30"/>
      <c r="AM14" s="89" t="s">
        <v>42</v>
      </c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1"/>
      <c r="BB14" s="92" t="s">
        <v>38</v>
      </c>
      <c r="BC14" s="93"/>
      <c r="BD14" s="93"/>
      <c r="BE14" s="93"/>
      <c r="BF14" s="93"/>
      <c r="BG14" s="94"/>
      <c r="BH14" s="95" t="s">
        <v>39</v>
      </c>
      <c r="BI14" s="96"/>
      <c r="BJ14" s="96"/>
      <c r="BK14" s="96"/>
      <c r="BL14" s="96"/>
      <c r="BM14" s="96"/>
      <c r="BN14" s="96"/>
      <c r="BO14" s="96"/>
      <c r="BP14" s="97"/>
      <c r="BQ14" s="98">
        <v>1</v>
      </c>
      <c r="BR14" s="99"/>
      <c r="BS14" s="99"/>
      <c r="BT14" s="99"/>
      <c r="BU14" s="99"/>
      <c r="BV14" s="99"/>
      <c r="BW14" s="99"/>
      <c r="BX14" s="99"/>
      <c r="BY14" s="99"/>
      <c r="BZ14" s="99"/>
      <c r="CA14" s="100"/>
      <c r="CB14" s="92" t="s">
        <v>35</v>
      </c>
      <c r="CC14" s="93"/>
      <c r="CD14" s="93"/>
      <c r="CE14" s="93"/>
      <c r="CF14" s="93"/>
      <c r="CG14" s="94"/>
      <c r="CH14" s="89" t="s">
        <v>137</v>
      </c>
      <c r="CI14" s="90"/>
      <c r="CJ14" s="90"/>
      <c r="CK14" s="90"/>
      <c r="CL14" s="90"/>
      <c r="CM14" s="90"/>
      <c r="CN14" s="90"/>
      <c r="CO14" s="90"/>
      <c r="CP14" s="91"/>
      <c r="CQ14" s="101">
        <v>450000</v>
      </c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3"/>
      <c r="DE14" s="92" t="s">
        <v>57</v>
      </c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4"/>
      <c r="DR14" s="110" t="s">
        <v>80</v>
      </c>
      <c r="DS14" s="111"/>
      <c r="DT14" s="111"/>
      <c r="DU14" s="111"/>
      <c r="DV14" s="111"/>
      <c r="DW14" s="111"/>
      <c r="DX14" s="111"/>
      <c r="DY14" s="111"/>
      <c r="DZ14" s="111"/>
      <c r="EA14" s="111"/>
      <c r="EB14" s="112"/>
      <c r="EC14" s="107" t="s">
        <v>40</v>
      </c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9"/>
      <c r="EO14" s="75" t="s">
        <v>41</v>
      </c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7"/>
    </row>
    <row r="15" spans="1:161" s="1" customFormat="1" ht="27" customHeight="1" x14ac:dyDescent="0.2">
      <c r="A15" s="83">
        <f>A14+1</f>
        <v>2</v>
      </c>
      <c r="B15" s="84"/>
      <c r="C15" s="84"/>
      <c r="D15" s="84"/>
      <c r="E15" s="84"/>
      <c r="F15" s="14"/>
      <c r="G15" s="14"/>
      <c r="H15" s="15"/>
      <c r="I15" s="83" t="s">
        <v>59</v>
      </c>
      <c r="J15" s="84"/>
      <c r="K15" s="84"/>
      <c r="L15" s="84"/>
      <c r="M15" s="84"/>
      <c r="N15" s="84"/>
      <c r="O15" s="84"/>
      <c r="P15" s="84"/>
      <c r="Q15" s="85"/>
      <c r="R15" s="83" t="s">
        <v>60</v>
      </c>
      <c r="S15" s="84"/>
      <c r="T15" s="84"/>
      <c r="U15" s="84"/>
      <c r="V15" s="84"/>
      <c r="W15" s="84"/>
      <c r="X15" s="84"/>
      <c r="Y15" s="84"/>
      <c r="Z15" s="85"/>
      <c r="AA15" s="86" t="s">
        <v>96</v>
      </c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8"/>
      <c r="AM15" s="116" t="s">
        <v>44</v>
      </c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8"/>
      <c r="BB15" s="83" t="s">
        <v>38</v>
      </c>
      <c r="BC15" s="84"/>
      <c r="BD15" s="84"/>
      <c r="BE15" s="84"/>
      <c r="BF15" s="84"/>
      <c r="BG15" s="85"/>
      <c r="BH15" s="107" t="s">
        <v>39</v>
      </c>
      <c r="BI15" s="108"/>
      <c r="BJ15" s="108"/>
      <c r="BK15" s="108"/>
      <c r="BL15" s="108"/>
      <c r="BM15" s="108"/>
      <c r="BN15" s="108"/>
      <c r="BO15" s="108"/>
      <c r="BP15" s="109"/>
      <c r="BQ15" s="75">
        <v>1</v>
      </c>
      <c r="BR15" s="76"/>
      <c r="BS15" s="76"/>
      <c r="BT15" s="76"/>
      <c r="BU15" s="76"/>
      <c r="BV15" s="76"/>
      <c r="BW15" s="76"/>
      <c r="BX15" s="76"/>
      <c r="BY15" s="76"/>
      <c r="BZ15" s="76"/>
      <c r="CA15" s="77"/>
      <c r="CB15" s="83" t="s">
        <v>35</v>
      </c>
      <c r="CC15" s="84"/>
      <c r="CD15" s="84"/>
      <c r="CE15" s="84"/>
      <c r="CF15" s="84"/>
      <c r="CG15" s="85"/>
      <c r="CH15" s="89" t="s">
        <v>137</v>
      </c>
      <c r="CI15" s="90"/>
      <c r="CJ15" s="90"/>
      <c r="CK15" s="90"/>
      <c r="CL15" s="90"/>
      <c r="CM15" s="90"/>
      <c r="CN15" s="90"/>
      <c r="CO15" s="90"/>
      <c r="CP15" s="91"/>
      <c r="CQ15" s="119">
        <v>15000000</v>
      </c>
      <c r="CR15" s="120"/>
      <c r="CS15" s="120"/>
      <c r="CT15" s="120"/>
      <c r="CU15" s="120"/>
      <c r="CV15" s="120"/>
      <c r="CW15" s="120"/>
      <c r="CX15" s="120"/>
      <c r="CY15" s="120"/>
      <c r="CZ15" s="120"/>
      <c r="DA15" s="120"/>
      <c r="DB15" s="120"/>
      <c r="DC15" s="120"/>
      <c r="DD15" s="121"/>
      <c r="DE15" s="83" t="s">
        <v>57</v>
      </c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5"/>
      <c r="DR15" s="122" t="s">
        <v>57</v>
      </c>
      <c r="DS15" s="123"/>
      <c r="DT15" s="123"/>
      <c r="DU15" s="123"/>
      <c r="DV15" s="123"/>
      <c r="DW15" s="123"/>
      <c r="DX15" s="123"/>
      <c r="DY15" s="123"/>
      <c r="DZ15" s="123"/>
      <c r="EA15" s="123"/>
      <c r="EB15" s="124"/>
      <c r="EC15" s="107" t="s">
        <v>40</v>
      </c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9"/>
      <c r="EO15" s="75" t="s">
        <v>41</v>
      </c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7"/>
    </row>
    <row r="16" spans="1:161" s="1" customFormat="1" ht="23.25" customHeight="1" x14ac:dyDescent="0.2">
      <c r="A16" s="83">
        <f t="shared" ref="A16:A68" si="0">A15+1</f>
        <v>3</v>
      </c>
      <c r="B16" s="84"/>
      <c r="C16" s="84"/>
      <c r="D16" s="84"/>
      <c r="E16" s="84"/>
      <c r="F16" s="14"/>
      <c r="G16" s="14"/>
      <c r="H16" s="15"/>
      <c r="I16" s="83" t="s">
        <v>82</v>
      </c>
      <c r="J16" s="84"/>
      <c r="K16" s="84"/>
      <c r="L16" s="84"/>
      <c r="M16" s="84"/>
      <c r="N16" s="84"/>
      <c r="O16" s="84"/>
      <c r="P16" s="84"/>
      <c r="Q16" s="85"/>
      <c r="R16" s="83" t="s">
        <v>81</v>
      </c>
      <c r="S16" s="84"/>
      <c r="T16" s="84"/>
      <c r="U16" s="84"/>
      <c r="V16" s="84"/>
      <c r="W16" s="84"/>
      <c r="X16" s="84"/>
      <c r="Y16" s="84"/>
      <c r="Z16" s="85"/>
      <c r="AA16" s="128" t="s">
        <v>74</v>
      </c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30"/>
      <c r="AM16" s="89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1"/>
      <c r="BB16" s="83" t="s">
        <v>38</v>
      </c>
      <c r="BC16" s="84"/>
      <c r="BD16" s="84"/>
      <c r="BE16" s="84"/>
      <c r="BF16" s="84"/>
      <c r="BG16" s="85"/>
      <c r="BH16" s="107" t="s">
        <v>39</v>
      </c>
      <c r="BI16" s="108"/>
      <c r="BJ16" s="108"/>
      <c r="BK16" s="108"/>
      <c r="BL16" s="108"/>
      <c r="BM16" s="108"/>
      <c r="BN16" s="108"/>
      <c r="BO16" s="108"/>
      <c r="BP16" s="109"/>
      <c r="BQ16" s="75">
        <v>1</v>
      </c>
      <c r="BR16" s="76"/>
      <c r="BS16" s="76"/>
      <c r="BT16" s="76"/>
      <c r="BU16" s="76"/>
      <c r="BV16" s="76"/>
      <c r="BW16" s="76"/>
      <c r="BX16" s="76"/>
      <c r="BY16" s="76"/>
      <c r="BZ16" s="76"/>
      <c r="CA16" s="77"/>
      <c r="CB16" s="83" t="s">
        <v>35</v>
      </c>
      <c r="CC16" s="84"/>
      <c r="CD16" s="84"/>
      <c r="CE16" s="84"/>
      <c r="CF16" s="84"/>
      <c r="CG16" s="85"/>
      <c r="CH16" s="89" t="s">
        <v>137</v>
      </c>
      <c r="CI16" s="90"/>
      <c r="CJ16" s="90"/>
      <c r="CK16" s="90"/>
      <c r="CL16" s="90"/>
      <c r="CM16" s="90"/>
      <c r="CN16" s="90"/>
      <c r="CO16" s="90"/>
      <c r="CP16" s="91"/>
      <c r="CQ16" s="101">
        <v>4800000</v>
      </c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3"/>
      <c r="DE16" s="83" t="s">
        <v>57</v>
      </c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5"/>
      <c r="DR16" s="122" t="s">
        <v>73</v>
      </c>
      <c r="DS16" s="123"/>
      <c r="DT16" s="123"/>
      <c r="DU16" s="123"/>
      <c r="DV16" s="123"/>
      <c r="DW16" s="123"/>
      <c r="DX16" s="123"/>
      <c r="DY16" s="123"/>
      <c r="DZ16" s="123"/>
      <c r="EA16" s="123"/>
      <c r="EB16" s="124"/>
      <c r="EC16" s="107" t="s">
        <v>98</v>
      </c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9"/>
      <c r="EO16" s="75" t="s">
        <v>41</v>
      </c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7"/>
    </row>
    <row r="17" spans="1:161" s="1" customFormat="1" ht="24.75" customHeight="1" x14ac:dyDescent="0.2">
      <c r="A17" s="83" t="s">
        <v>58</v>
      </c>
      <c r="B17" s="84"/>
      <c r="C17" s="84"/>
      <c r="D17" s="84"/>
      <c r="E17" s="84"/>
      <c r="F17" s="14"/>
      <c r="G17" s="14"/>
      <c r="H17" s="15"/>
      <c r="I17" s="83" t="s">
        <v>63</v>
      </c>
      <c r="J17" s="84"/>
      <c r="K17" s="84"/>
      <c r="L17" s="84"/>
      <c r="M17" s="84"/>
      <c r="N17" s="84"/>
      <c r="O17" s="84"/>
      <c r="P17" s="84"/>
      <c r="Q17" s="85"/>
      <c r="R17" s="83" t="s">
        <v>64</v>
      </c>
      <c r="S17" s="84"/>
      <c r="T17" s="84"/>
      <c r="U17" s="84"/>
      <c r="V17" s="84"/>
      <c r="W17" s="84"/>
      <c r="X17" s="84"/>
      <c r="Y17" s="84"/>
      <c r="Z17" s="85"/>
      <c r="AA17" s="86" t="s">
        <v>102</v>
      </c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8"/>
      <c r="AM17" s="89" t="s">
        <v>49</v>
      </c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1"/>
      <c r="BB17" s="92" t="s">
        <v>38</v>
      </c>
      <c r="BC17" s="93"/>
      <c r="BD17" s="93"/>
      <c r="BE17" s="93"/>
      <c r="BF17" s="93"/>
      <c r="BG17" s="94"/>
      <c r="BH17" s="95" t="s">
        <v>39</v>
      </c>
      <c r="BI17" s="96"/>
      <c r="BJ17" s="96"/>
      <c r="BK17" s="96"/>
      <c r="BL17" s="96"/>
      <c r="BM17" s="96"/>
      <c r="BN17" s="96"/>
      <c r="BO17" s="96"/>
      <c r="BP17" s="97"/>
      <c r="BQ17" s="98">
        <v>1</v>
      </c>
      <c r="BR17" s="99"/>
      <c r="BS17" s="99"/>
      <c r="BT17" s="99"/>
      <c r="BU17" s="99"/>
      <c r="BV17" s="99"/>
      <c r="BW17" s="99"/>
      <c r="BX17" s="99"/>
      <c r="BY17" s="99"/>
      <c r="BZ17" s="99"/>
      <c r="CA17" s="100"/>
      <c r="CB17" s="83" t="s">
        <v>35</v>
      </c>
      <c r="CC17" s="84"/>
      <c r="CD17" s="84"/>
      <c r="CE17" s="84"/>
      <c r="CF17" s="84"/>
      <c r="CG17" s="85"/>
      <c r="CH17" s="89" t="s">
        <v>137</v>
      </c>
      <c r="CI17" s="90"/>
      <c r="CJ17" s="90"/>
      <c r="CK17" s="90"/>
      <c r="CL17" s="90"/>
      <c r="CM17" s="90"/>
      <c r="CN17" s="90"/>
      <c r="CO17" s="90"/>
      <c r="CP17" s="91"/>
      <c r="CQ17" s="119">
        <v>5738963.21</v>
      </c>
      <c r="CR17" s="120"/>
      <c r="CS17" s="120"/>
      <c r="CT17" s="120"/>
      <c r="CU17" s="120"/>
      <c r="CV17" s="120"/>
      <c r="CW17" s="120"/>
      <c r="CX17" s="120"/>
      <c r="CY17" s="120"/>
      <c r="CZ17" s="120"/>
      <c r="DA17" s="120"/>
      <c r="DB17" s="120"/>
      <c r="DC17" s="120"/>
      <c r="DD17" s="121"/>
      <c r="DE17" s="83" t="s">
        <v>57</v>
      </c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5"/>
      <c r="DR17" s="122" t="s">
        <v>103</v>
      </c>
      <c r="DS17" s="123"/>
      <c r="DT17" s="123"/>
      <c r="DU17" s="123"/>
      <c r="DV17" s="123"/>
      <c r="DW17" s="123"/>
      <c r="DX17" s="123"/>
      <c r="DY17" s="123"/>
      <c r="DZ17" s="123"/>
      <c r="EA17" s="123"/>
      <c r="EB17" s="124"/>
      <c r="EC17" s="107" t="s">
        <v>40</v>
      </c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9"/>
      <c r="EO17" s="75" t="s">
        <v>41</v>
      </c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7"/>
    </row>
    <row r="18" spans="1:161" s="1" customFormat="1" ht="61.5" customHeight="1" x14ac:dyDescent="0.2">
      <c r="A18" s="83">
        <f t="shared" si="0"/>
        <v>5</v>
      </c>
      <c r="B18" s="84"/>
      <c r="C18" s="84"/>
      <c r="D18" s="84"/>
      <c r="E18" s="84"/>
      <c r="F18" s="14"/>
      <c r="G18" s="14"/>
      <c r="H18" s="15"/>
      <c r="I18" s="83" t="s">
        <v>47</v>
      </c>
      <c r="J18" s="84"/>
      <c r="K18" s="84"/>
      <c r="L18" s="84"/>
      <c r="M18" s="84"/>
      <c r="N18" s="84"/>
      <c r="O18" s="84"/>
      <c r="P18" s="84"/>
      <c r="Q18" s="85"/>
      <c r="R18" s="83" t="s">
        <v>48</v>
      </c>
      <c r="S18" s="84"/>
      <c r="T18" s="84"/>
      <c r="U18" s="84"/>
      <c r="V18" s="84"/>
      <c r="W18" s="84"/>
      <c r="X18" s="84"/>
      <c r="Y18" s="84"/>
      <c r="Z18" s="85"/>
      <c r="AA18" s="113" t="s">
        <v>148</v>
      </c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5"/>
      <c r="AM18" s="89" t="s">
        <v>49</v>
      </c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1"/>
      <c r="BB18" s="92" t="s">
        <v>38</v>
      </c>
      <c r="BC18" s="93"/>
      <c r="BD18" s="93"/>
      <c r="BE18" s="93"/>
      <c r="BF18" s="93"/>
      <c r="BG18" s="94"/>
      <c r="BH18" s="95" t="s">
        <v>39</v>
      </c>
      <c r="BI18" s="96"/>
      <c r="BJ18" s="96"/>
      <c r="BK18" s="96"/>
      <c r="BL18" s="96"/>
      <c r="BM18" s="96"/>
      <c r="BN18" s="96"/>
      <c r="BO18" s="96"/>
      <c r="BP18" s="97"/>
      <c r="BQ18" s="98">
        <v>1</v>
      </c>
      <c r="BR18" s="99"/>
      <c r="BS18" s="99"/>
      <c r="BT18" s="99"/>
      <c r="BU18" s="99"/>
      <c r="BV18" s="99"/>
      <c r="BW18" s="99"/>
      <c r="BX18" s="99"/>
      <c r="BY18" s="99"/>
      <c r="BZ18" s="99"/>
      <c r="CA18" s="100"/>
      <c r="CB18" s="92" t="s">
        <v>35</v>
      </c>
      <c r="CC18" s="93"/>
      <c r="CD18" s="93"/>
      <c r="CE18" s="93"/>
      <c r="CF18" s="93"/>
      <c r="CG18" s="94"/>
      <c r="CH18" s="89" t="s">
        <v>137</v>
      </c>
      <c r="CI18" s="90"/>
      <c r="CJ18" s="90"/>
      <c r="CK18" s="90"/>
      <c r="CL18" s="90"/>
      <c r="CM18" s="90"/>
      <c r="CN18" s="90"/>
      <c r="CO18" s="90"/>
      <c r="CP18" s="91"/>
      <c r="CQ18" s="101">
        <v>61933870</v>
      </c>
      <c r="CR18" s="102"/>
      <c r="CS18" s="102"/>
      <c r="CT18" s="102"/>
      <c r="CU18" s="102"/>
      <c r="CV18" s="102"/>
      <c r="CW18" s="102"/>
      <c r="CX18" s="102"/>
      <c r="CY18" s="102"/>
      <c r="CZ18" s="102"/>
      <c r="DA18" s="102"/>
      <c r="DB18" s="102"/>
      <c r="DC18" s="102"/>
      <c r="DD18" s="103"/>
      <c r="DE18" s="92" t="s">
        <v>99</v>
      </c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4"/>
      <c r="DR18" s="104" t="s">
        <v>104</v>
      </c>
      <c r="DS18" s="105"/>
      <c r="DT18" s="105"/>
      <c r="DU18" s="105"/>
      <c r="DV18" s="105"/>
      <c r="DW18" s="105"/>
      <c r="DX18" s="105"/>
      <c r="DY18" s="105"/>
      <c r="DZ18" s="105"/>
      <c r="EA18" s="105"/>
      <c r="EB18" s="106"/>
      <c r="EC18" s="95" t="s">
        <v>115</v>
      </c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7"/>
      <c r="EO18" s="75" t="s">
        <v>41</v>
      </c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7"/>
    </row>
    <row r="19" spans="1:161" s="1" customFormat="1" ht="26.25" customHeight="1" x14ac:dyDescent="0.2">
      <c r="A19" s="83">
        <f t="shared" si="0"/>
        <v>6</v>
      </c>
      <c r="B19" s="84"/>
      <c r="C19" s="84"/>
      <c r="D19" s="84"/>
      <c r="E19" s="84"/>
      <c r="F19" s="14"/>
      <c r="G19" s="14"/>
      <c r="H19" s="15"/>
      <c r="I19" s="83" t="s">
        <v>63</v>
      </c>
      <c r="J19" s="84"/>
      <c r="K19" s="84"/>
      <c r="L19" s="84"/>
      <c r="M19" s="84"/>
      <c r="N19" s="84"/>
      <c r="O19" s="84"/>
      <c r="P19" s="84"/>
      <c r="Q19" s="85"/>
      <c r="R19" s="83" t="s">
        <v>64</v>
      </c>
      <c r="S19" s="84"/>
      <c r="T19" s="84"/>
      <c r="U19" s="84"/>
      <c r="V19" s="84"/>
      <c r="W19" s="84"/>
      <c r="X19" s="84"/>
      <c r="Y19" s="84"/>
      <c r="Z19" s="85"/>
      <c r="AA19" s="113" t="s">
        <v>136</v>
      </c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5"/>
      <c r="AM19" s="89" t="s">
        <v>49</v>
      </c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1"/>
      <c r="BB19" s="92" t="s">
        <v>38</v>
      </c>
      <c r="BC19" s="93"/>
      <c r="BD19" s="93"/>
      <c r="BE19" s="93"/>
      <c r="BF19" s="93"/>
      <c r="BG19" s="94"/>
      <c r="BH19" s="95" t="s">
        <v>39</v>
      </c>
      <c r="BI19" s="96"/>
      <c r="BJ19" s="96"/>
      <c r="BK19" s="96"/>
      <c r="BL19" s="96"/>
      <c r="BM19" s="96"/>
      <c r="BN19" s="96"/>
      <c r="BO19" s="96"/>
      <c r="BP19" s="97"/>
      <c r="BQ19" s="98">
        <v>1</v>
      </c>
      <c r="BR19" s="99"/>
      <c r="BS19" s="99"/>
      <c r="BT19" s="99"/>
      <c r="BU19" s="99"/>
      <c r="BV19" s="99"/>
      <c r="BW19" s="99"/>
      <c r="BX19" s="99"/>
      <c r="BY19" s="99"/>
      <c r="BZ19" s="99"/>
      <c r="CA19" s="100"/>
      <c r="CB19" s="92" t="s">
        <v>35</v>
      </c>
      <c r="CC19" s="93"/>
      <c r="CD19" s="93"/>
      <c r="CE19" s="93"/>
      <c r="CF19" s="93"/>
      <c r="CG19" s="94"/>
      <c r="CH19" s="89" t="s">
        <v>137</v>
      </c>
      <c r="CI19" s="90"/>
      <c r="CJ19" s="90"/>
      <c r="CK19" s="90"/>
      <c r="CL19" s="90"/>
      <c r="CM19" s="90"/>
      <c r="CN19" s="90"/>
      <c r="CO19" s="90"/>
      <c r="CP19" s="91"/>
      <c r="CQ19" s="101">
        <v>18922997</v>
      </c>
      <c r="CR19" s="102"/>
      <c r="CS19" s="102"/>
      <c r="CT19" s="102"/>
      <c r="CU19" s="102"/>
      <c r="CV19" s="102"/>
      <c r="CW19" s="102"/>
      <c r="CX19" s="102"/>
      <c r="CY19" s="102"/>
      <c r="CZ19" s="102"/>
      <c r="DA19" s="102"/>
      <c r="DB19" s="102"/>
      <c r="DC19" s="102"/>
      <c r="DD19" s="103"/>
      <c r="DE19" s="92" t="s">
        <v>84</v>
      </c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4"/>
      <c r="DR19" s="104" t="s">
        <v>109</v>
      </c>
      <c r="DS19" s="105"/>
      <c r="DT19" s="105"/>
      <c r="DU19" s="105"/>
      <c r="DV19" s="105"/>
      <c r="DW19" s="105"/>
      <c r="DX19" s="105"/>
      <c r="DY19" s="105"/>
      <c r="DZ19" s="105"/>
      <c r="EA19" s="105"/>
      <c r="EB19" s="106"/>
      <c r="EC19" s="95" t="s">
        <v>40</v>
      </c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7"/>
      <c r="EO19" s="75" t="s">
        <v>41</v>
      </c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7"/>
    </row>
    <row r="20" spans="1:161" s="1" customFormat="1" ht="24.75" customHeight="1" x14ac:dyDescent="0.2">
      <c r="A20" s="83">
        <f>A19+1</f>
        <v>7</v>
      </c>
      <c r="B20" s="84"/>
      <c r="C20" s="84"/>
      <c r="D20" s="84"/>
      <c r="E20" s="84"/>
      <c r="F20" s="14"/>
      <c r="G20" s="14"/>
      <c r="H20" s="15"/>
      <c r="I20" s="83" t="s">
        <v>47</v>
      </c>
      <c r="J20" s="84"/>
      <c r="K20" s="84"/>
      <c r="L20" s="84"/>
      <c r="M20" s="84"/>
      <c r="N20" s="84"/>
      <c r="O20" s="84"/>
      <c r="P20" s="84"/>
      <c r="Q20" s="85"/>
      <c r="R20" s="83" t="s">
        <v>48</v>
      </c>
      <c r="S20" s="84"/>
      <c r="T20" s="84"/>
      <c r="U20" s="84"/>
      <c r="V20" s="84"/>
      <c r="W20" s="84"/>
      <c r="X20" s="84"/>
      <c r="Y20" s="84"/>
      <c r="Z20" s="85"/>
      <c r="AA20" s="113" t="s">
        <v>118</v>
      </c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5"/>
      <c r="AM20" s="89" t="s">
        <v>49</v>
      </c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1"/>
      <c r="BB20" s="92" t="s">
        <v>38</v>
      </c>
      <c r="BC20" s="93"/>
      <c r="BD20" s="93"/>
      <c r="BE20" s="93"/>
      <c r="BF20" s="93"/>
      <c r="BG20" s="94"/>
      <c r="BH20" s="95" t="s">
        <v>39</v>
      </c>
      <c r="BI20" s="96"/>
      <c r="BJ20" s="96"/>
      <c r="BK20" s="96"/>
      <c r="BL20" s="96"/>
      <c r="BM20" s="96"/>
      <c r="BN20" s="96"/>
      <c r="BO20" s="96"/>
      <c r="BP20" s="97"/>
      <c r="BQ20" s="98">
        <v>1</v>
      </c>
      <c r="BR20" s="99"/>
      <c r="BS20" s="99"/>
      <c r="BT20" s="99"/>
      <c r="BU20" s="99"/>
      <c r="BV20" s="99"/>
      <c r="BW20" s="99"/>
      <c r="BX20" s="99"/>
      <c r="BY20" s="99"/>
      <c r="BZ20" s="99"/>
      <c r="CA20" s="100"/>
      <c r="CB20" s="92" t="s">
        <v>35</v>
      </c>
      <c r="CC20" s="93"/>
      <c r="CD20" s="93"/>
      <c r="CE20" s="93"/>
      <c r="CF20" s="93"/>
      <c r="CG20" s="94"/>
      <c r="CH20" s="89" t="s">
        <v>137</v>
      </c>
      <c r="CI20" s="90"/>
      <c r="CJ20" s="90"/>
      <c r="CK20" s="90"/>
      <c r="CL20" s="90"/>
      <c r="CM20" s="90"/>
      <c r="CN20" s="90"/>
      <c r="CO20" s="90"/>
      <c r="CP20" s="91"/>
      <c r="CQ20" s="101">
        <v>37888360</v>
      </c>
      <c r="CR20" s="102"/>
      <c r="CS20" s="102"/>
      <c r="CT20" s="102"/>
      <c r="CU20" s="102"/>
      <c r="CV20" s="102"/>
      <c r="CW20" s="102"/>
      <c r="CX20" s="102"/>
      <c r="CY20" s="102"/>
      <c r="CZ20" s="102"/>
      <c r="DA20" s="102"/>
      <c r="DB20" s="102"/>
      <c r="DC20" s="102"/>
      <c r="DD20" s="103"/>
      <c r="DE20" s="92" t="s">
        <v>99</v>
      </c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4"/>
      <c r="DR20" s="104" t="s">
        <v>119</v>
      </c>
      <c r="DS20" s="105"/>
      <c r="DT20" s="105"/>
      <c r="DU20" s="105"/>
      <c r="DV20" s="105"/>
      <c r="DW20" s="105"/>
      <c r="DX20" s="105"/>
      <c r="DY20" s="105"/>
      <c r="DZ20" s="105"/>
      <c r="EA20" s="105"/>
      <c r="EB20" s="106"/>
      <c r="EC20" s="95" t="s">
        <v>115</v>
      </c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7"/>
      <c r="EO20" s="75" t="s">
        <v>41</v>
      </c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7"/>
    </row>
    <row r="21" spans="1:161" s="1" customFormat="1" ht="18" customHeight="1" x14ac:dyDescent="0.2">
      <c r="A21" s="83">
        <f t="shared" si="0"/>
        <v>8</v>
      </c>
      <c r="B21" s="84"/>
      <c r="C21" s="84"/>
      <c r="D21" s="84"/>
      <c r="E21" s="84"/>
      <c r="F21" s="14"/>
      <c r="G21" s="14"/>
      <c r="H21" s="15"/>
      <c r="I21" s="83" t="s">
        <v>67</v>
      </c>
      <c r="J21" s="84"/>
      <c r="K21" s="84"/>
      <c r="L21" s="84"/>
      <c r="M21" s="84"/>
      <c r="N21" s="84"/>
      <c r="O21" s="84"/>
      <c r="P21" s="84"/>
      <c r="Q21" s="85"/>
      <c r="R21" s="83" t="s">
        <v>68</v>
      </c>
      <c r="S21" s="84"/>
      <c r="T21" s="84"/>
      <c r="U21" s="84"/>
      <c r="V21" s="84"/>
      <c r="W21" s="84"/>
      <c r="X21" s="84"/>
      <c r="Y21" s="84"/>
      <c r="Z21" s="85"/>
      <c r="AA21" s="86" t="s">
        <v>83</v>
      </c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8"/>
      <c r="AM21" s="116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8"/>
      <c r="BB21" s="83" t="s">
        <v>38</v>
      </c>
      <c r="BC21" s="84"/>
      <c r="BD21" s="84"/>
      <c r="BE21" s="84"/>
      <c r="BF21" s="84"/>
      <c r="BG21" s="85"/>
      <c r="BH21" s="107" t="s">
        <v>39</v>
      </c>
      <c r="BI21" s="108"/>
      <c r="BJ21" s="108"/>
      <c r="BK21" s="108"/>
      <c r="BL21" s="108"/>
      <c r="BM21" s="108"/>
      <c r="BN21" s="108"/>
      <c r="BO21" s="108"/>
      <c r="BP21" s="109"/>
      <c r="BQ21" s="75">
        <v>1</v>
      </c>
      <c r="BR21" s="76"/>
      <c r="BS21" s="76"/>
      <c r="BT21" s="76"/>
      <c r="BU21" s="76"/>
      <c r="BV21" s="76"/>
      <c r="BW21" s="76"/>
      <c r="BX21" s="76"/>
      <c r="BY21" s="76"/>
      <c r="BZ21" s="76"/>
      <c r="CA21" s="77"/>
      <c r="CB21" s="83" t="s">
        <v>35</v>
      </c>
      <c r="CC21" s="84"/>
      <c r="CD21" s="84"/>
      <c r="CE21" s="84"/>
      <c r="CF21" s="84"/>
      <c r="CG21" s="85"/>
      <c r="CH21" s="89" t="s">
        <v>137</v>
      </c>
      <c r="CI21" s="90"/>
      <c r="CJ21" s="90"/>
      <c r="CK21" s="90"/>
      <c r="CL21" s="90"/>
      <c r="CM21" s="90"/>
      <c r="CN21" s="90"/>
      <c r="CO21" s="90"/>
      <c r="CP21" s="91"/>
      <c r="CQ21" s="119">
        <v>250000</v>
      </c>
      <c r="CR21" s="120"/>
      <c r="CS21" s="120"/>
      <c r="CT21" s="120"/>
      <c r="CU21" s="120"/>
      <c r="CV21" s="120"/>
      <c r="CW21" s="120"/>
      <c r="CX21" s="120"/>
      <c r="CY21" s="120"/>
      <c r="CZ21" s="120"/>
      <c r="DA21" s="120"/>
      <c r="DB21" s="120"/>
      <c r="DC21" s="120"/>
      <c r="DD21" s="121"/>
      <c r="DE21" s="83" t="s">
        <v>99</v>
      </c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5"/>
      <c r="DR21" s="131" t="s">
        <v>123</v>
      </c>
      <c r="DS21" s="132"/>
      <c r="DT21" s="132"/>
      <c r="DU21" s="132"/>
      <c r="DV21" s="132"/>
      <c r="DW21" s="132"/>
      <c r="DX21" s="132"/>
      <c r="DY21" s="132"/>
      <c r="DZ21" s="132"/>
      <c r="EA21" s="132"/>
      <c r="EB21" s="133"/>
      <c r="EC21" s="107" t="s">
        <v>45</v>
      </c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9"/>
      <c r="EO21" s="75" t="s">
        <v>46</v>
      </c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7"/>
    </row>
    <row r="22" spans="1:161" s="1" customFormat="1" ht="22.5" customHeight="1" x14ac:dyDescent="0.2">
      <c r="A22" s="83">
        <f t="shared" si="0"/>
        <v>9</v>
      </c>
      <c r="B22" s="84"/>
      <c r="C22" s="84"/>
      <c r="D22" s="84"/>
      <c r="E22" s="84"/>
      <c r="F22" s="14"/>
      <c r="G22" s="14"/>
      <c r="H22" s="15"/>
      <c r="I22" s="92" t="s">
        <v>90</v>
      </c>
      <c r="J22" s="93"/>
      <c r="K22" s="93"/>
      <c r="L22" s="93"/>
      <c r="M22" s="93"/>
      <c r="N22" s="93"/>
      <c r="O22" s="93"/>
      <c r="P22" s="93"/>
      <c r="Q22" s="94"/>
      <c r="R22" s="92" t="s">
        <v>89</v>
      </c>
      <c r="S22" s="93"/>
      <c r="T22" s="93"/>
      <c r="U22" s="93"/>
      <c r="V22" s="93"/>
      <c r="W22" s="93"/>
      <c r="X22" s="93"/>
      <c r="Y22" s="93"/>
      <c r="Z22" s="94"/>
      <c r="AA22" s="128" t="s">
        <v>75</v>
      </c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30"/>
      <c r="AM22" s="89" t="s">
        <v>44</v>
      </c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1"/>
      <c r="BB22" s="83" t="s">
        <v>38</v>
      </c>
      <c r="BC22" s="84"/>
      <c r="BD22" s="84"/>
      <c r="BE22" s="84"/>
      <c r="BF22" s="84"/>
      <c r="BG22" s="85"/>
      <c r="BH22" s="107" t="s">
        <v>39</v>
      </c>
      <c r="BI22" s="108"/>
      <c r="BJ22" s="108"/>
      <c r="BK22" s="108"/>
      <c r="BL22" s="108"/>
      <c r="BM22" s="108"/>
      <c r="BN22" s="108"/>
      <c r="BO22" s="108"/>
      <c r="BP22" s="109"/>
      <c r="BQ22" s="98"/>
      <c r="BR22" s="99"/>
      <c r="BS22" s="99"/>
      <c r="BT22" s="99"/>
      <c r="BU22" s="99"/>
      <c r="BV22" s="99"/>
      <c r="BW22" s="99"/>
      <c r="BX22" s="99"/>
      <c r="BY22" s="99"/>
      <c r="BZ22" s="99"/>
      <c r="CA22" s="100"/>
      <c r="CB22" s="92" t="s">
        <v>35</v>
      </c>
      <c r="CC22" s="93"/>
      <c r="CD22" s="93"/>
      <c r="CE22" s="93"/>
      <c r="CF22" s="93"/>
      <c r="CG22" s="94"/>
      <c r="CH22" s="89" t="s">
        <v>137</v>
      </c>
      <c r="CI22" s="90"/>
      <c r="CJ22" s="90"/>
      <c r="CK22" s="90"/>
      <c r="CL22" s="90"/>
      <c r="CM22" s="90"/>
      <c r="CN22" s="90"/>
      <c r="CO22" s="90"/>
      <c r="CP22" s="91"/>
      <c r="CQ22" s="101">
        <v>480120</v>
      </c>
      <c r="CR22" s="102"/>
      <c r="CS22" s="102"/>
      <c r="CT22" s="102"/>
      <c r="CU22" s="102"/>
      <c r="CV22" s="102"/>
      <c r="CW22" s="102"/>
      <c r="CX22" s="102"/>
      <c r="CY22" s="102"/>
      <c r="CZ22" s="102"/>
      <c r="DA22" s="102"/>
      <c r="DB22" s="102"/>
      <c r="DC22" s="102"/>
      <c r="DD22" s="103"/>
      <c r="DE22" s="83" t="s">
        <v>185</v>
      </c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5"/>
      <c r="DR22" s="110" t="s">
        <v>79</v>
      </c>
      <c r="DS22" s="111"/>
      <c r="DT22" s="111"/>
      <c r="DU22" s="111"/>
      <c r="DV22" s="111"/>
      <c r="DW22" s="111"/>
      <c r="DX22" s="111"/>
      <c r="DY22" s="111"/>
      <c r="DZ22" s="111"/>
      <c r="EA22" s="111"/>
      <c r="EB22" s="112"/>
      <c r="EC22" s="95" t="s">
        <v>157</v>
      </c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7"/>
      <c r="EO22" s="75" t="s">
        <v>41</v>
      </c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7"/>
    </row>
    <row r="23" spans="1:161" s="1" customFormat="1" ht="51" customHeight="1" x14ac:dyDescent="0.2">
      <c r="A23" s="83">
        <f t="shared" si="0"/>
        <v>10</v>
      </c>
      <c r="B23" s="84"/>
      <c r="C23" s="84"/>
      <c r="D23" s="84"/>
      <c r="E23" s="84"/>
      <c r="F23" s="14"/>
      <c r="G23" s="14"/>
      <c r="H23" s="15"/>
      <c r="I23" s="83" t="s">
        <v>47</v>
      </c>
      <c r="J23" s="84"/>
      <c r="K23" s="84"/>
      <c r="L23" s="84"/>
      <c r="M23" s="84"/>
      <c r="N23" s="84"/>
      <c r="O23" s="84"/>
      <c r="P23" s="84"/>
      <c r="Q23" s="85"/>
      <c r="R23" s="83" t="s">
        <v>62</v>
      </c>
      <c r="S23" s="84"/>
      <c r="T23" s="84"/>
      <c r="U23" s="84"/>
      <c r="V23" s="84"/>
      <c r="W23" s="84"/>
      <c r="X23" s="84"/>
      <c r="Y23" s="84"/>
      <c r="Z23" s="85"/>
      <c r="AA23" s="86" t="s">
        <v>85</v>
      </c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8"/>
      <c r="AM23" s="116" t="s">
        <v>61</v>
      </c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8"/>
      <c r="BB23" s="83" t="s">
        <v>38</v>
      </c>
      <c r="BC23" s="84"/>
      <c r="BD23" s="84"/>
      <c r="BE23" s="84"/>
      <c r="BF23" s="84"/>
      <c r="BG23" s="85"/>
      <c r="BH23" s="107" t="s">
        <v>39</v>
      </c>
      <c r="BI23" s="108"/>
      <c r="BJ23" s="108"/>
      <c r="BK23" s="108"/>
      <c r="BL23" s="108"/>
      <c r="BM23" s="108"/>
      <c r="BN23" s="108"/>
      <c r="BO23" s="108"/>
      <c r="BP23" s="109"/>
      <c r="BQ23" s="75">
        <v>7</v>
      </c>
      <c r="BR23" s="76"/>
      <c r="BS23" s="76"/>
      <c r="BT23" s="76"/>
      <c r="BU23" s="76"/>
      <c r="BV23" s="76"/>
      <c r="BW23" s="76"/>
      <c r="BX23" s="76"/>
      <c r="BY23" s="76"/>
      <c r="BZ23" s="76"/>
      <c r="CA23" s="77"/>
      <c r="CB23" s="83" t="s">
        <v>35</v>
      </c>
      <c r="CC23" s="84"/>
      <c r="CD23" s="84"/>
      <c r="CE23" s="84"/>
      <c r="CF23" s="84"/>
      <c r="CG23" s="85"/>
      <c r="CH23" s="89" t="s">
        <v>137</v>
      </c>
      <c r="CI23" s="90"/>
      <c r="CJ23" s="90"/>
      <c r="CK23" s="90"/>
      <c r="CL23" s="90"/>
      <c r="CM23" s="90"/>
      <c r="CN23" s="90"/>
      <c r="CO23" s="90"/>
      <c r="CP23" s="91"/>
      <c r="CQ23" s="119">
        <v>370800</v>
      </c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1"/>
      <c r="DE23" s="83" t="s">
        <v>200</v>
      </c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5"/>
      <c r="DR23" s="122" t="s">
        <v>201</v>
      </c>
      <c r="DS23" s="123"/>
      <c r="DT23" s="123"/>
      <c r="DU23" s="123"/>
      <c r="DV23" s="123"/>
      <c r="DW23" s="123"/>
      <c r="DX23" s="123"/>
      <c r="DY23" s="123"/>
      <c r="DZ23" s="123"/>
      <c r="EA23" s="123"/>
      <c r="EB23" s="124"/>
      <c r="EC23" s="107" t="s">
        <v>65</v>
      </c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9"/>
      <c r="EO23" s="75" t="s">
        <v>41</v>
      </c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7"/>
    </row>
    <row r="24" spans="1:161" s="1" customFormat="1" ht="24" customHeight="1" x14ac:dyDescent="0.2">
      <c r="A24" s="83">
        <f t="shared" si="0"/>
        <v>11</v>
      </c>
      <c r="B24" s="84"/>
      <c r="C24" s="84"/>
      <c r="D24" s="84"/>
      <c r="E24" s="84"/>
      <c r="F24" s="14"/>
      <c r="G24" s="14"/>
      <c r="H24" s="15"/>
      <c r="I24" s="83" t="s">
        <v>53</v>
      </c>
      <c r="J24" s="84"/>
      <c r="K24" s="84"/>
      <c r="L24" s="84"/>
      <c r="M24" s="84"/>
      <c r="N24" s="84"/>
      <c r="O24" s="84"/>
      <c r="P24" s="84"/>
      <c r="Q24" s="85"/>
      <c r="R24" s="83" t="s">
        <v>52</v>
      </c>
      <c r="S24" s="84"/>
      <c r="T24" s="84"/>
      <c r="U24" s="84"/>
      <c r="V24" s="84"/>
      <c r="W24" s="84"/>
      <c r="X24" s="84"/>
      <c r="Y24" s="84"/>
      <c r="Z24" s="85"/>
      <c r="AA24" s="128" t="s">
        <v>86</v>
      </c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30"/>
      <c r="AM24" s="89" t="s">
        <v>42</v>
      </c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1"/>
      <c r="BB24" s="92" t="s">
        <v>38</v>
      </c>
      <c r="BC24" s="93"/>
      <c r="BD24" s="93"/>
      <c r="BE24" s="93"/>
      <c r="BF24" s="93"/>
      <c r="BG24" s="94"/>
      <c r="BH24" s="95" t="s">
        <v>39</v>
      </c>
      <c r="BI24" s="96"/>
      <c r="BJ24" s="96"/>
      <c r="BK24" s="96"/>
      <c r="BL24" s="96"/>
      <c r="BM24" s="96"/>
      <c r="BN24" s="96"/>
      <c r="BO24" s="96"/>
      <c r="BP24" s="97"/>
      <c r="BQ24" s="98">
        <v>1</v>
      </c>
      <c r="BR24" s="99"/>
      <c r="BS24" s="99"/>
      <c r="BT24" s="99"/>
      <c r="BU24" s="99"/>
      <c r="BV24" s="99"/>
      <c r="BW24" s="99"/>
      <c r="BX24" s="99"/>
      <c r="BY24" s="99"/>
      <c r="BZ24" s="99"/>
      <c r="CA24" s="100"/>
      <c r="CB24" s="92" t="s">
        <v>35</v>
      </c>
      <c r="CC24" s="93"/>
      <c r="CD24" s="93"/>
      <c r="CE24" s="93"/>
      <c r="CF24" s="93"/>
      <c r="CG24" s="94"/>
      <c r="CH24" s="89" t="s">
        <v>137</v>
      </c>
      <c r="CI24" s="90"/>
      <c r="CJ24" s="90"/>
      <c r="CK24" s="90"/>
      <c r="CL24" s="90"/>
      <c r="CM24" s="90"/>
      <c r="CN24" s="90"/>
      <c r="CO24" s="90"/>
      <c r="CP24" s="91"/>
      <c r="CQ24" s="101">
        <v>250000</v>
      </c>
      <c r="CR24" s="102"/>
      <c r="CS24" s="102"/>
      <c r="CT24" s="102"/>
      <c r="CU24" s="102"/>
      <c r="CV24" s="102"/>
      <c r="CW24" s="102"/>
      <c r="CX24" s="102"/>
      <c r="CY24" s="102"/>
      <c r="CZ24" s="102"/>
      <c r="DA24" s="102"/>
      <c r="DB24" s="102"/>
      <c r="DC24" s="102"/>
      <c r="DD24" s="103"/>
      <c r="DE24" s="83" t="s">
        <v>76</v>
      </c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5"/>
      <c r="DR24" s="110" t="s">
        <v>78</v>
      </c>
      <c r="DS24" s="111"/>
      <c r="DT24" s="111"/>
      <c r="DU24" s="111"/>
      <c r="DV24" s="111"/>
      <c r="DW24" s="111"/>
      <c r="DX24" s="111"/>
      <c r="DY24" s="111"/>
      <c r="DZ24" s="111"/>
      <c r="EA24" s="111"/>
      <c r="EB24" s="112"/>
      <c r="EC24" s="95" t="s">
        <v>40</v>
      </c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7"/>
      <c r="EO24" s="75" t="s">
        <v>41</v>
      </c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7"/>
    </row>
    <row r="25" spans="1:161" s="1" customFormat="1" ht="24.75" customHeight="1" x14ac:dyDescent="0.2">
      <c r="A25" s="83">
        <f t="shared" si="0"/>
        <v>12</v>
      </c>
      <c r="B25" s="84"/>
      <c r="C25" s="84"/>
      <c r="D25" s="84"/>
      <c r="E25" s="84"/>
      <c r="F25" s="14"/>
      <c r="G25" s="14"/>
      <c r="H25" s="15"/>
      <c r="I25" s="83" t="s">
        <v>50</v>
      </c>
      <c r="J25" s="84"/>
      <c r="K25" s="84"/>
      <c r="L25" s="84"/>
      <c r="M25" s="84"/>
      <c r="N25" s="84"/>
      <c r="O25" s="84"/>
      <c r="P25" s="84"/>
      <c r="Q25" s="85"/>
      <c r="R25" s="83" t="s">
        <v>51</v>
      </c>
      <c r="S25" s="84"/>
      <c r="T25" s="84"/>
      <c r="U25" s="84"/>
      <c r="V25" s="84"/>
      <c r="W25" s="84"/>
      <c r="X25" s="84"/>
      <c r="Y25" s="84"/>
      <c r="Z25" s="85"/>
      <c r="AA25" s="128" t="s">
        <v>87</v>
      </c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30"/>
      <c r="AM25" s="89" t="s">
        <v>42</v>
      </c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1"/>
      <c r="BB25" s="92" t="s">
        <v>69</v>
      </c>
      <c r="BC25" s="93"/>
      <c r="BD25" s="93"/>
      <c r="BE25" s="93"/>
      <c r="BF25" s="93"/>
      <c r="BG25" s="94"/>
      <c r="BH25" s="95" t="s">
        <v>70</v>
      </c>
      <c r="BI25" s="96"/>
      <c r="BJ25" s="96"/>
      <c r="BK25" s="96"/>
      <c r="BL25" s="96"/>
      <c r="BM25" s="96"/>
      <c r="BN25" s="96"/>
      <c r="BO25" s="96"/>
      <c r="BP25" s="97"/>
      <c r="BQ25" s="98"/>
      <c r="BR25" s="99"/>
      <c r="BS25" s="99"/>
      <c r="BT25" s="99"/>
      <c r="BU25" s="99"/>
      <c r="BV25" s="99"/>
      <c r="BW25" s="99"/>
      <c r="BX25" s="99"/>
      <c r="BY25" s="99"/>
      <c r="BZ25" s="99"/>
      <c r="CA25" s="100"/>
      <c r="CB25" s="92" t="s">
        <v>35</v>
      </c>
      <c r="CC25" s="93"/>
      <c r="CD25" s="93"/>
      <c r="CE25" s="93"/>
      <c r="CF25" s="93"/>
      <c r="CG25" s="94"/>
      <c r="CH25" s="89" t="s">
        <v>137</v>
      </c>
      <c r="CI25" s="90"/>
      <c r="CJ25" s="90"/>
      <c r="CK25" s="90"/>
      <c r="CL25" s="90"/>
      <c r="CM25" s="90"/>
      <c r="CN25" s="90"/>
      <c r="CO25" s="90"/>
      <c r="CP25" s="91"/>
      <c r="CQ25" s="101">
        <v>100</v>
      </c>
      <c r="CR25" s="102"/>
      <c r="CS25" s="102"/>
      <c r="CT25" s="102"/>
      <c r="CU25" s="102"/>
      <c r="CV25" s="102"/>
      <c r="CW25" s="102"/>
      <c r="CX25" s="102"/>
      <c r="CY25" s="102"/>
      <c r="CZ25" s="102"/>
      <c r="DA25" s="102"/>
      <c r="DB25" s="102"/>
      <c r="DC25" s="102"/>
      <c r="DD25" s="103"/>
      <c r="DE25" s="92" t="s">
        <v>76</v>
      </c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  <c r="DQ25" s="94"/>
      <c r="DR25" s="110" t="s">
        <v>77</v>
      </c>
      <c r="DS25" s="111"/>
      <c r="DT25" s="111"/>
      <c r="DU25" s="111"/>
      <c r="DV25" s="111"/>
      <c r="DW25" s="111"/>
      <c r="DX25" s="111"/>
      <c r="DY25" s="111"/>
      <c r="DZ25" s="111"/>
      <c r="EA25" s="111"/>
      <c r="EB25" s="112"/>
      <c r="EC25" s="95" t="s">
        <v>40</v>
      </c>
      <c r="ED25" s="96"/>
      <c r="EE25" s="96"/>
      <c r="EF25" s="96"/>
      <c r="EG25" s="96"/>
      <c r="EH25" s="96"/>
      <c r="EI25" s="96"/>
      <c r="EJ25" s="96"/>
      <c r="EK25" s="96"/>
      <c r="EL25" s="96"/>
      <c r="EM25" s="96"/>
      <c r="EN25" s="97"/>
      <c r="EO25" s="75" t="s">
        <v>41</v>
      </c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7"/>
    </row>
    <row r="26" spans="1:161" s="1" customFormat="1" ht="61.5" customHeight="1" x14ac:dyDescent="0.2">
      <c r="A26" s="83">
        <f t="shared" si="0"/>
        <v>13</v>
      </c>
      <c r="B26" s="84"/>
      <c r="C26" s="84"/>
      <c r="D26" s="84"/>
      <c r="E26" s="84"/>
      <c r="F26" s="14"/>
      <c r="G26" s="14"/>
      <c r="H26" s="15"/>
      <c r="I26" s="83" t="s">
        <v>54</v>
      </c>
      <c r="J26" s="84"/>
      <c r="K26" s="84"/>
      <c r="L26" s="84"/>
      <c r="M26" s="84"/>
      <c r="N26" s="84"/>
      <c r="O26" s="84"/>
      <c r="P26" s="84"/>
      <c r="Q26" s="85"/>
      <c r="R26" s="83" t="s">
        <v>55</v>
      </c>
      <c r="S26" s="84"/>
      <c r="T26" s="84"/>
      <c r="U26" s="84"/>
      <c r="V26" s="84"/>
      <c r="W26" s="84"/>
      <c r="X26" s="84"/>
      <c r="Y26" s="84"/>
      <c r="Z26" s="85"/>
      <c r="AA26" s="86" t="s">
        <v>88</v>
      </c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8"/>
      <c r="AM26" s="116" t="s">
        <v>43</v>
      </c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8"/>
      <c r="BB26" s="83" t="s">
        <v>38</v>
      </c>
      <c r="BC26" s="84"/>
      <c r="BD26" s="84"/>
      <c r="BE26" s="84"/>
      <c r="BF26" s="84"/>
      <c r="BG26" s="85"/>
      <c r="BH26" s="107" t="s">
        <v>39</v>
      </c>
      <c r="BI26" s="108"/>
      <c r="BJ26" s="108"/>
      <c r="BK26" s="108"/>
      <c r="BL26" s="108"/>
      <c r="BM26" s="108"/>
      <c r="BN26" s="108"/>
      <c r="BO26" s="108"/>
      <c r="BP26" s="109"/>
      <c r="BQ26" s="75">
        <v>1</v>
      </c>
      <c r="BR26" s="76"/>
      <c r="BS26" s="76"/>
      <c r="BT26" s="76"/>
      <c r="BU26" s="76"/>
      <c r="BV26" s="76"/>
      <c r="BW26" s="76"/>
      <c r="BX26" s="76"/>
      <c r="BY26" s="76"/>
      <c r="BZ26" s="76"/>
      <c r="CA26" s="77"/>
      <c r="CB26" s="83" t="s">
        <v>35</v>
      </c>
      <c r="CC26" s="84"/>
      <c r="CD26" s="84"/>
      <c r="CE26" s="84"/>
      <c r="CF26" s="84"/>
      <c r="CG26" s="85"/>
      <c r="CH26" s="89" t="s">
        <v>137</v>
      </c>
      <c r="CI26" s="90"/>
      <c r="CJ26" s="90"/>
      <c r="CK26" s="90"/>
      <c r="CL26" s="90"/>
      <c r="CM26" s="90"/>
      <c r="CN26" s="90"/>
      <c r="CO26" s="90"/>
      <c r="CP26" s="91"/>
      <c r="CQ26" s="119">
        <v>530000</v>
      </c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0"/>
      <c r="DD26" s="121"/>
      <c r="DE26" s="83" t="s">
        <v>76</v>
      </c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5"/>
      <c r="DR26" s="122" t="s">
        <v>91</v>
      </c>
      <c r="DS26" s="123"/>
      <c r="DT26" s="123"/>
      <c r="DU26" s="123"/>
      <c r="DV26" s="123"/>
      <c r="DW26" s="123"/>
      <c r="DX26" s="123"/>
      <c r="DY26" s="123"/>
      <c r="DZ26" s="123"/>
      <c r="EA26" s="123"/>
      <c r="EB26" s="124"/>
      <c r="EC26" s="107" t="s">
        <v>40</v>
      </c>
      <c r="ED26" s="108"/>
      <c r="EE26" s="108"/>
      <c r="EF26" s="108"/>
      <c r="EG26" s="108"/>
      <c r="EH26" s="108"/>
      <c r="EI26" s="108"/>
      <c r="EJ26" s="108"/>
      <c r="EK26" s="108"/>
      <c r="EL26" s="108"/>
      <c r="EM26" s="108"/>
      <c r="EN26" s="109"/>
      <c r="EO26" s="75" t="s">
        <v>41</v>
      </c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7"/>
    </row>
    <row r="27" spans="1:161" s="1" customFormat="1" ht="38.25" customHeight="1" x14ac:dyDescent="0.2">
      <c r="A27" s="83">
        <f t="shared" si="0"/>
        <v>14</v>
      </c>
      <c r="B27" s="84"/>
      <c r="C27" s="84"/>
      <c r="D27" s="84"/>
      <c r="E27" s="84"/>
      <c r="F27" s="14"/>
      <c r="G27" s="14"/>
      <c r="H27" s="15"/>
      <c r="I27" s="83" t="s">
        <v>47</v>
      </c>
      <c r="J27" s="84"/>
      <c r="K27" s="84"/>
      <c r="L27" s="84"/>
      <c r="M27" s="84"/>
      <c r="N27" s="84"/>
      <c r="O27" s="84"/>
      <c r="P27" s="84"/>
      <c r="Q27" s="85"/>
      <c r="R27" s="83" t="s">
        <v>48</v>
      </c>
      <c r="S27" s="84"/>
      <c r="T27" s="84"/>
      <c r="U27" s="84"/>
      <c r="V27" s="84"/>
      <c r="W27" s="84"/>
      <c r="X27" s="84"/>
      <c r="Y27" s="84"/>
      <c r="Z27" s="85"/>
      <c r="AA27" s="113" t="s">
        <v>97</v>
      </c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5"/>
      <c r="AM27" s="89" t="s">
        <v>49</v>
      </c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1"/>
      <c r="BB27" s="92" t="s">
        <v>38</v>
      </c>
      <c r="BC27" s="93"/>
      <c r="BD27" s="93"/>
      <c r="BE27" s="93"/>
      <c r="BF27" s="93"/>
      <c r="BG27" s="94"/>
      <c r="BH27" s="95" t="s">
        <v>39</v>
      </c>
      <c r="BI27" s="96"/>
      <c r="BJ27" s="96"/>
      <c r="BK27" s="96"/>
      <c r="BL27" s="96"/>
      <c r="BM27" s="96"/>
      <c r="BN27" s="96"/>
      <c r="BO27" s="96"/>
      <c r="BP27" s="97"/>
      <c r="BQ27" s="98">
        <v>1</v>
      </c>
      <c r="BR27" s="99"/>
      <c r="BS27" s="99"/>
      <c r="BT27" s="99"/>
      <c r="BU27" s="99"/>
      <c r="BV27" s="99"/>
      <c r="BW27" s="99"/>
      <c r="BX27" s="99"/>
      <c r="BY27" s="99"/>
      <c r="BZ27" s="99"/>
      <c r="CA27" s="100"/>
      <c r="CB27" s="92" t="s">
        <v>35</v>
      </c>
      <c r="CC27" s="93"/>
      <c r="CD27" s="93"/>
      <c r="CE27" s="93"/>
      <c r="CF27" s="93"/>
      <c r="CG27" s="94"/>
      <c r="CH27" s="89" t="s">
        <v>137</v>
      </c>
      <c r="CI27" s="90"/>
      <c r="CJ27" s="90"/>
      <c r="CK27" s="90"/>
      <c r="CL27" s="90"/>
      <c r="CM27" s="90"/>
      <c r="CN27" s="90"/>
      <c r="CO27" s="90"/>
      <c r="CP27" s="91"/>
      <c r="CQ27" s="101">
        <v>230000</v>
      </c>
      <c r="CR27" s="102"/>
      <c r="CS27" s="102"/>
      <c r="CT27" s="102"/>
      <c r="CU27" s="102"/>
      <c r="CV27" s="102"/>
      <c r="CW27" s="102"/>
      <c r="CX27" s="102"/>
      <c r="CY27" s="102"/>
      <c r="CZ27" s="102"/>
      <c r="DA27" s="102"/>
      <c r="DB27" s="102"/>
      <c r="DC27" s="102"/>
      <c r="DD27" s="103"/>
      <c r="DE27" s="92" t="s">
        <v>57</v>
      </c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  <c r="DQ27" s="94"/>
      <c r="DR27" s="104" t="s">
        <v>105</v>
      </c>
      <c r="DS27" s="105"/>
      <c r="DT27" s="105"/>
      <c r="DU27" s="105"/>
      <c r="DV27" s="105"/>
      <c r="DW27" s="105"/>
      <c r="DX27" s="105"/>
      <c r="DY27" s="105"/>
      <c r="DZ27" s="105"/>
      <c r="EA27" s="105"/>
      <c r="EB27" s="106"/>
      <c r="EC27" s="95" t="s">
        <v>40</v>
      </c>
      <c r="ED27" s="96"/>
      <c r="EE27" s="96"/>
      <c r="EF27" s="96"/>
      <c r="EG27" s="96"/>
      <c r="EH27" s="96"/>
      <c r="EI27" s="96"/>
      <c r="EJ27" s="96"/>
      <c r="EK27" s="96"/>
      <c r="EL27" s="96"/>
      <c r="EM27" s="96"/>
      <c r="EN27" s="97"/>
      <c r="EO27" s="75" t="s">
        <v>41</v>
      </c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7"/>
    </row>
    <row r="28" spans="1:161" s="1" customFormat="1" ht="31.5" customHeight="1" x14ac:dyDescent="0.2">
      <c r="A28" s="83">
        <f t="shared" si="0"/>
        <v>15</v>
      </c>
      <c r="B28" s="84"/>
      <c r="C28" s="84"/>
      <c r="D28" s="84"/>
      <c r="E28" s="84"/>
      <c r="F28" s="14"/>
      <c r="G28" s="14"/>
      <c r="H28" s="15"/>
      <c r="I28" s="83" t="s">
        <v>59</v>
      </c>
      <c r="J28" s="84"/>
      <c r="K28" s="84"/>
      <c r="L28" s="84"/>
      <c r="M28" s="84"/>
      <c r="N28" s="84"/>
      <c r="O28" s="84"/>
      <c r="P28" s="84"/>
      <c r="Q28" s="85"/>
      <c r="R28" s="83" t="s">
        <v>60</v>
      </c>
      <c r="S28" s="84"/>
      <c r="T28" s="84"/>
      <c r="U28" s="84"/>
      <c r="V28" s="84"/>
      <c r="W28" s="84"/>
      <c r="X28" s="84"/>
      <c r="Y28" s="84"/>
      <c r="Z28" s="85"/>
      <c r="AA28" s="86" t="s">
        <v>154</v>
      </c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8"/>
      <c r="AM28" s="116" t="s">
        <v>49</v>
      </c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8"/>
      <c r="BB28" s="83" t="s">
        <v>38</v>
      </c>
      <c r="BC28" s="84"/>
      <c r="BD28" s="84"/>
      <c r="BE28" s="84"/>
      <c r="BF28" s="84"/>
      <c r="BG28" s="85"/>
      <c r="BH28" s="107" t="s">
        <v>39</v>
      </c>
      <c r="BI28" s="108"/>
      <c r="BJ28" s="108"/>
      <c r="BK28" s="108"/>
      <c r="BL28" s="108"/>
      <c r="BM28" s="108"/>
      <c r="BN28" s="108"/>
      <c r="BO28" s="108"/>
      <c r="BP28" s="109"/>
      <c r="BQ28" s="75"/>
      <c r="BR28" s="76"/>
      <c r="BS28" s="76"/>
      <c r="BT28" s="76"/>
      <c r="BU28" s="76"/>
      <c r="BV28" s="76"/>
      <c r="BW28" s="76"/>
      <c r="BX28" s="76"/>
      <c r="BY28" s="76"/>
      <c r="BZ28" s="76"/>
      <c r="CA28" s="77"/>
      <c r="CB28" s="83" t="s">
        <v>35</v>
      </c>
      <c r="CC28" s="84"/>
      <c r="CD28" s="84"/>
      <c r="CE28" s="84"/>
      <c r="CF28" s="84"/>
      <c r="CG28" s="85"/>
      <c r="CH28" s="89" t="s">
        <v>137</v>
      </c>
      <c r="CI28" s="90"/>
      <c r="CJ28" s="90"/>
      <c r="CK28" s="90"/>
      <c r="CL28" s="90"/>
      <c r="CM28" s="90"/>
      <c r="CN28" s="90"/>
      <c r="CO28" s="90"/>
      <c r="CP28" s="91"/>
      <c r="CQ28" s="119">
        <v>6200000</v>
      </c>
      <c r="CR28" s="120"/>
      <c r="CS28" s="120"/>
      <c r="CT28" s="120"/>
      <c r="CU28" s="120"/>
      <c r="CV28" s="120"/>
      <c r="CW28" s="120"/>
      <c r="CX28" s="120"/>
      <c r="CY28" s="120"/>
      <c r="CZ28" s="120"/>
      <c r="DA28" s="120"/>
      <c r="DB28" s="120"/>
      <c r="DC28" s="120"/>
      <c r="DD28" s="121"/>
      <c r="DE28" s="83" t="s">
        <v>155</v>
      </c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5"/>
      <c r="DR28" s="122" t="s">
        <v>156</v>
      </c>
      <c r="DS28" s="123"/>
      <c r="DT28" s="123"/>
      <c r="DU28" s="123"/>
      <c r="DV28" s="123"/>
      <c r="DW28" s="123"/>
      <c r="DX28" s="123"/>
      <c r="DY28" s="123"/>
      <c r="DZ28" s="123"/>
      <c r="EA28" s="123"/>
      <c r="EB28" s="124"/>
      <c r="EC28" s="107" t="s">
        <v>40</v>
      </c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9"/>
      <c r="EO28" s="75" t="s">
        <v>41</v>
      </c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7"/>
    </row>
    <row r="29" spans="1:161" s="1" customFormat="1" ht="38.25" customHeight="1" x14ac:dyDescent="0.2">
      <c r="A29" s="83">
        <f t="shared" si="0"/>
        <v>16</v>
      </c>
      <c r="B29" s="84"/>
      <c r="C29" s="84"/>
      <c r="D29" s="84"/>
      <c r="E29" s="84"/>
      <c r="F29" s="14"/>
      <c r="G29" s="14"/>
      <c r="H29" s="15"/>
      <c r="I29" s="83" t="s">
        <v>63</v>
      </c>
      <c r="J29" s="84"/>
      <c r="K29" s="84"/>
      <c r="L29" s="84"/>
      <c r="M29" s="84"/>
      <c r="N29" s="84"/>
      <c r="O29" s="84"/>
      <c r="P29" s="84"/>
      <c r="Q29" s="85"/>
      <c r="R29" s="83" t="s">
        <v>64</v>
      </c>
      <c r="S29" s="84"/>
      <c r="T29" s="84"/>
      <c r="U29" s="84"/>
      <c r="V29" s="84"/>
      <c r="W29" s="84"/>
      <c r="X29" s="84"/>
      <c r="Y29" s="84"/>
      <c r="Z29" s="85"/>
      <c r="AA29" s="86" t="s">
        <v>110</v>
      </c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8"/>
      <c r="AM29" s="89" t="s">
        <v>49</v>
      </c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1"/>
      <c r="BB29" s="92" t="s">
        <v>38</v>
      </c>
      <c r="BC29" s="93"/>
      <c r="BD29" s="93"/>
      <c r="BE29" s="93"/>
      <c r="BF29" s="93"/>
      <c r="BG29" s="94"/>
      <c r="BH29" s="95" t="s">
        <v>39</v>
      </c>
      <c r="BI29" s="96"/>
      <c r="BJ29" s="96"/>
      <c r="BK29" s="96"/>
      <c r="BL29" s="96"/>
      <c r="BM29" s="96"/>
      <c r="BN29" s="96"/>
      <c r="BO29" s="96"/>
      <c r="BP29" s="97"/>
      <c r="BQ29" s="98">
        <v>1</v>
      </c>
      <c r="BR29" s="99"/>
      <c r="BS29" s="99"/>
      <c r="BT29" s="99"/>
      <c r="BU29" s="99"/>
      <c r="BV29" s="99"/>
      <c r="BW29" s="99"/>
      <c r="BX29" s="99"/>
      <c r="BY29" s="99"/>
      <c r="BZ29" s="99"/>
      <c r="CA29" s="100"/>
      <c r="CB29" s="92" t="s">
        <v>35</v>
      </c>
      <c r="CC29" s="93"/>
      <c r="CD29" s="93"/>
      <c r="CE29" s="93"/>
      <c r="CF29" s="93"/>
      <c r="CG29" s="94"/>
      <c r="CH29" s="89" t="s">
        <v>137</v>
      </c>
      <c r="CI29" s="90"/>
      <c r="CJ29" s="90"/>
      <c r="CK29" s="90"/>
      <c r="CL29" s="90"/>
      <c r="CM29" s="90"/>
      <c r="CN29" s="90"/>
      <c r="CO29" s="90"/>
      <c r="CP29" s="91"/>
      <c r="CQ29" s="101">
        <v>3052222.28</v>
      </c>
      <c r="CR29" s="102"/>
      <c r="CS29" s="102"/>
      <c r="CT29" s="102"/>
      <c r="CU29" s="102"/>
      <c r="CV29" s="102"/>
      <c r="CW29" s="102"/>
      <c r="CX29" s="102"/>
      <c r="CY29" s="102"/>
      <c r="CZ29" s="102"/>
      <c r="DA29" s="102"/>
      <c r="DB29" s="102"/>
      <c r="DC29" s="102"/>
      <c r="DD29" s="103"/>
      <c r="DE29" s="92" t="s">
        <v>99</v>
      </c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4"/>
      <c r="DR29" s="104" t="s">
        <v>111</v>
      </c>
      <c r="DS29" s="105"/>
      <c r="DT29" s="105"/>
      <c r="DU29" s="105"/>
      <c r="DV29" s="105"/>
      <c r="DW29" s="105"/>
      <c r="DX29" s="105"/>
      <c r="DY29" s="105"/>
      <c r="DZ29" s="105"/>
      <c r="EA29" s="105"/>
      <c r="EB29" s="106"/>
      <c r="EC29" s="95" t="s">
        <v>40</v>
      </c>
      <c r="ED29" s="96"/>
      <c r="EE29" s="96"/>
      <c r="EF29" s="96"/>
      <c r="EG29" s="96"/>
      <c r="EH29" s="96"/>
      <c r="EI29" s="96"/>
      <c r="EJ29" s="96"/>
      <c r="EK29" s="96"/>
      <c r="EL29" s="96"/>
      <c r="EM29" s="96"/>
      <c r="EN29" s="97"/>
      <c r="EO29" s="75" t="s">
        <v>41</v>
      </c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7"/>
    </row>
    <row r="30" spans="1:161" s="1" customFormat="1" ht="30.75" customHeight="1" x14ac:dyDescent="0.2">
      <c r="A30" s="83">
        <f t="shared" si="0"/>
        <v>17</v>
      </c>
      <c r="B30" s="84"/>
      <c r="C30" s="84"/>
      <c r="D30" s="84"/>
      <c r="E30" s="84"/>
      <c r="F30" s="14"/>
      <c r="G30" s="14"/>
      <c r="H30" s="15"/>
      <c r="I30" s="83" t="s">
        <v>112</v>
      </c>
      <c r="J30" s="84"/>
      <c r="K30" s="84"/>
      <c r="L30" s="84"/>
      <c r="M30" s="84"/>
      <c r="N30" s="84"/>
      <c r="O30" s="84"/>
      <c r="P30" s="84"/>
      <c r="Q30" s="85"/>
      <c r="R30" s="83" t="s">
        <v>113</v>
      </c>
      <c r="S30" s="84"/>
      <c r="T30" s="84"/>
      <c r="U30" s="84"/>
      <c r="V30" s="84"/>
      <c r="W30" s="84"/>
      <c r="X30" s="84"/>
      <c r="Y30" s="84"/>
      <c r="Z30" s="85"/>
      <c r="AA30" s="86" t="s">
        <v>114</v>
      </c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8"/>
      <c r="AM30" s="116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8"/>
      <c r="BB30" s="83" t="s">
        <v>38</v>
      </c>
      <c r="BC30" s="84"/>
      <c r="BD30" s="84"/>
      <c r="BE30" s="84"/>
      <c r="BF30" s="84"/>
      <c r="BG30" s="85"/>
      <c r="BH30" s="107" t="s">
        <v>39</v>
      </c>
      <c r="BI30" s="108"/>
      <c r="BJ30" s="108"/>
      <c r="BK30" s="108"/>
      <c r="BL30" s="108"/>
      <c r="BM30" s="108"/>
      <c r="BN30" s="108"/>
      <c r="BO30" s="108"/>
      <c r="BP30" s="109"/>
      <c r="BQ30" s="75"/>
      <c r="BR30" s="76"/>
      <c r="BS30" s="76"/>
      <c r="BT30" s="76"/>
      <c r="BU30" s="76"/>
      <c r="BV30" s="76"/>
      <c r="BW30" s="76"/>
      <c r="BX30" s="76"/>
      <c r="BY30" s="76"/>
      <c r="BZ30" s="76"/>
      <c r="CA30" s="77"/>
      <c r="CB30" s="83" t="s">
        <v>35</v>
      </c>
      <c r="CC30" s="84"/>
      <c r="CD30" s="84"/>
      <c r="CE30" s="84"/>
      <c r="CF30" s="84"/>
      <c r="CG30" s="85"/>
      <c r="CH30" s="89" t="s">
        <v>137</v>
      </c>
      <c r="CI30" s="90"/>
      <c r="CJ30" s="90"/>
      <c r="CK30" s="90"/>
      <c r="CL30" s="90"/>
      <c r="CM30" s="90"/>
      <c r="CN30" s="90"/>
      <c r="CO30" s="90"/>
      <c r="CP30" s="91"/>
      <c r="CQ30" s="119">
        <v>625000</v>
      </c>
      <c r="CR30" s="120"/>
      <c r="CS30" s="120"/>
      <c r="CT30" s="120"/>
      <c r="CU30" s="120"/>
      <c r="CV30" s="120"/>
      <c r="CW30" s="120"/>
      <c r="CX30" s="120"/>
      <c r="CY30" s="120"/>
      <c r="CZ30" s="120"/>
      <c r="DA30" s="120"/>
      <c r="DB30" s="120"/>
      <c r="DC30" s="120"/>
      <c r="DD30" s="121"/>
      <c r="DE30" s="92" t="s">
        <v>99</v>
      </c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  <c r="DQ30" s="94"/>
      <c r="DR30" s="122" t="s">
        <v>143</v>
      </c>
      <c r="DS30" s="123"/>
      <c r="DT30" s="123"/>
      <c r="DU30" s="123"/>
      <c r="DV30" s="123"/>
      <c r="DW30" s="123"/>
      <c r="DX30" s="123"/>
      <c r="DY30" s="123"/>
      <c r="DZ30" s="123"/>
      <c r="EA30" s="123"/>
      <c r="EB30" s="124"/>
      <c r="EC30" s="107" t="s">
        <v>157</v>
      </c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9"/>
      <c r="EO30" s="75" t="s">
        <v>41</v>
      </c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7"/>
    </row>
    <row r="31" spans="1:161" s="1" customFormat="1" ht="105" customHeight="1" x14ac:dyDescent="0.2">
      <c r="A31" s="83">
        <f t="shared" si="0"/>
        <v>18</v>
      </c>
      <c r="B31" s="84"/>
      <c r="C31" s="84"/>
      <c r="D31" s="84"/>
      <c r="E31" s="84"/>
      <c r="F31" s="14"/>
      <c r="G31" s="14"/>
      <c r="H31" s="15"/>
      <c r="I31" s="83" t="s">
        <v>63</v>
      </c>
      <c r="J31" s="84"/>
      <c r="K31" s="84"/>
      <c r="L31" s="84"/>
      <c r="M31" s="84"/>
      <c r="N31" s="84"/>
      <c r="O31" s="84"/>
      <c r="P31" s="84"/>
      <c r="Q31" s="85"/>
      <c r="R31" s="83" t="s">
        <v>117</v>
      </c>
      <c r="S31" s="84"/>
      <c r="T31" s="84"/>
      <c r="U31" s="84"/>
      <c r="V31" s="84"/>
      <c r="W31" s="84"/>
      <c r="X31" s="84"/>
      <c r="Y31" s="84"/>
      <c r="Z31" s="85"/>
      <c r="AA31" s="86" t="s">
        <v>116</v>
      </c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8"/>
      <c r="AM31" s="89" t="s">
        <v>49</v>
      </c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1"/>
      <c r="BB31" s="83" t="s">
        <v>38</v>
      </c>
      <c r="BC31" s="84"/>
      <c r="BD31" s="84"/>
      <c r="BE31" s="84"/>
      <c r="BF31" s="84"/>
      <c r="BG31" s="85"/>
      <c r="BH31" s="107" t="s">
        <v>39</v>
      </c>
      <c r="BI31" s="108"/>
      <c r="BJ31" s="108"/>
      <c r="BK31" s="108"/>
      <c r="BL31" s="108"/>
      <c r="BM31" s="108"/>
      <c r="BN31" s="108"/>
      <c r="BO31" s="108"/>
      <c r="BP31" s="109"/>
      <c r="BQ31" s="75"/>
      <c r="BR31" s="76"/>
      <c r="BS31" s="76"/>
      <c r="BT31" s="76"/>
      <c r="BU31" s="76"/>
      <c r="BV31" s="76"/>
      <c r="BW31" s="76"/>
      <c r="BX31" s="76"/>
      <c r="BY31" s="76"/>
      <c r="BZ31" s="76"/>
      <c r="CA31" s="77"/>
      <c r="CB31" s="83" t="s">
        <v>35</v>
      </c>
      <c r="CC31" s="84"/>
      <c r="CD31" s="84"/>
      <c r="CE31" s="84"/>
      <c r="CF31" s="84"/>
      <c r="CG31" s="85"/>
      <c r="CH31" s="89" t="s">
        <v>137</v>
      </c>
      <c r="CI31" s="90"/>
      <c r="CJ31" s="90"/>
      <c r="CK31" s="90"/>
      <c r="CL31" s="90"/>
      <c r="CM31" s="90"/>
      <c r="CN31" s="90"/>
      <c r="CO31" s="90"/>
      <c r="CP31" s="91"/>
      <c r="CQ31" s="125" t="s">
        <v>121</v>
      </c>
      <c r="CR31" s="126"/>
      <c r="CS31" s="126"/>
      <c r="CT31" s="126"/>
      <c r="CU31" s="126"/>
      <c r="CV31" s="126"/>
      <c r="CW31" s="126"/>
      <c r="CX31" s="126"/>
      <c r="CY31" s="126"/>
      <c r="CZ31" s="126"/>
      <c r="DA31" s="126"/>
      <c r="DB31" s="126"/>
      <c r="DC31" s="126"/>
      <c r="DD31" s="127"/>
      <c r="DE31" s="92" t="s">
        <v>99</v>
      </c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4"/>
      <c r="DR31" s="122" t="s">
        <v>122</v>
      </c>
      <c r="DS31" s="123"/>
      <c r="DT31" s="123"/>
      <c r="DU31" s="123"/>
      <c r="DV31" s="123"/>
      <c r="DW31" s="123"/>
      <c r="DX31" s="123"/>
      <c r="DY31" s="123"/>
      <c r="DZ31" s="123"/>
      <c r="EA31" s="123"/>
      <c r="EB31" s="124"/>
      <c r="EC31" s="95" t="s">
        <v>40</v>
      </c>
      <c r="ED31" s="96"/>
      <c r="EE31" s="96"/>
      <c r="EF31" s="96"/>
      <c r="EG31" s="96"/>
      <c r="EH31" s="96"/>
      <c r="EI31" s="96"/>
      <c r="EJ31" s="96"/>
      <c r="EK31" s="96"/>
      <c r="EL31" s="96"/>
      <c r="EM31" s="96"/>
      <c r="EN31" s="97"/>
      <c r="EO31" s="75" t="s">
        <v>41</v>
      </c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7"/>
    </row>
    <row r="32" spans="1:161" s="1" customFormat="1" ht="41.25" customHeight="1" x14ac:dyDescent="0.2">
      <c r="A32" s="83">
        <f t="shared" si="0"/>
        <v>19</v>
      </c>
      <c r="B32" s="84"/>
      <c r="C32" s="84"/>
      <c r="D32" s="84"/>
      <c r="E32" s="84"/>
      <c r="F32" s="14"/>
      <c r="G32" s="14"/>
      <c r="H32" s="15"/>
      <c r="I32" s="83" t="s">
        <v>63</v>
      </c>
      <c r="J32" s="84"/>
      <c r="K32" s="84"/>
      <c r="L32" s="84"/>
      <c r="M32" s="84"/>
      <c r="N32" s="84"/>
      <c r="O32" s="84"/>
      <c r="P32" s="84"/>
      <c r="Q32" s="85"/>
      <c r="R32" s="83" t="s">
        <v>48</v>
      </c>
      <c r="S32" s="84"/>
      <c r="T32" s="84"/>
      <c r="U32" s="84"/>
      <c r="V32" s="84"/>
      <c r="W32" s="84"/>
      <c r="X32" s="84"/>
      <c r="Y32" s="84"/>
      <c r="Z32" s="85"/>
      <c r="AA32" s="113" t="s">
        <v>120</v>
      </c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5"/>
      <c r="AM32" s="89" t="s">
        <v>49</v>
      </c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1"/>
      <c r="BB32" s="92" t="s">
        <v>38</v>
      </c>
      <c r="BC32" s="93"/>
      <c r="BD32" s="93"/>
      <c r="BE32" s="93"/>
      <c r="BF32" s="93"/>
      <c r="BG32" s="94"/>
      <c r="BH32" s="95" t="s">
        <v>39</v>
      </c>
      <c r="BI32" s="96"/>
      <c r="BJ32" s="96"/>
      <c r="BK32" s="96"/>
      <c r="BL32" s="96"/>
      <c r="BM32" s="96"/>
      <c r="BN32" s="96"/>
      <c r="BO32" s="96"/>
      <c r="BP32" s="97"/>
      <c r="BQ32" s="98"/>
      <c r="BR32" s="99"/>
      <c r="BS32" s="99"/>
      <c r="BT32" s="99"/>
      <c r="BU32" s="99"/>
      <c r="BV32" s="99"/>
      <c r="BW32" s="99"/>
      <c r="BX32" s="99"/>
      <c r="BY32" s="99"/>
      <c r="BZ32" s="99"/>
      <c r="CA32" s="100"/>
      <c r="CB32" s="92" t="s">
        <v>35</v>
      </c>
      <c r="CC32" s="93"/>
      <c r="CD32" s="93"/>
      <c r="CE32" s="93"/>
      <c r="CF32" s="93"/>
      <c r="CG32" s="94"/>
      <c r="CH32" s="89" t="s">
        <v>137</v>
      </c>
      <c r="CI32" s="90"/>
      <c r="CJ32" s="90"/>
      <c r="CK32" s="90"/>
      <c r="CL32" s="90"/>
      <c r="CM32" s="90"/>
      <c r="CN32" s="90"/>
      <c r="CO32" s="90"/>
      <c r="CP32" s="91"/>
      <c r="CQ32" s="101">
        <v>58446834.810000002</v>
      </c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3"/>
      <c r="DE32" s="92" t="s">
        <v>99</v>
      </c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4"/>
      <c r="DR32" s="104" t="s">
        <v>104</v>
      </c>
      <c r="DS32" s="105"/>
      <c r="DT32" s="105"/>
      <c r="DU32" s="105"/>
      <c r="DV32" s="105"/>
      <c r="DW32" s="105"/>
      <c r="DX32" s="105"/>
      <c r="DY32" s="105"/>
      <c r="DZ32" s="105"/>
      <c r="EA32" s="105"/>
      <c r="EB32" s="106"/>
      <c r="EC32" s="95" t="s">
        <v>115</v>
      </c>
      <c r="ED32" s="96"/>
      <c r="EE32" s="96"/>
      <c r="EF32" s="96"/>
      <c r="EG32" s="96"/>
      <c r="EH32" s="96"/>
      <c r="EI32" s="96"/>
      <c r="EJ32" s="96"/>
      <c r="EK32" s="96"/>
      <c r="EL32" s="96"/>
      <c r="EM32" s="96"/>
      <c r="EN32" s="97"/>
      <c r="EO32" s="75" t="s">
        <v>41</v>
      </c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7"/>
    </row>
    <row r="33" spans="1:161" s="1" customFormat="1" ht="37.5" customHeight="1" x14ac:dyDescent="0.2">
      <c r="A33" s="83">
        <f t="shared" si="0"/>
        <v>20</v>
      </c>
      <c r="B33" s="84"/>
      <c r="C33" s="84"/>
      <c r="D33" s="84"/>
      <c r="E33" s="84"/>
      <c r="F33" s="14"/>
      <c r="G33" s="14"/>
      <c r="H33" s="15"/>
      <c r="I33" s="83" t="s">
        <v>63</v>
      </c>
      <c r="J33" s="84"/>
      <c r="K33" s="84"/>
      <c r="L33" s="84"/>
      <c r="M33" s="84"/>
      <c r="N33" s="84"/>
      <c r="O33" s="84"/>
      <c r="P33" s="84"/>
      <c r="Q33" s="85"/>
      <c r="R33" s="83" t="s">
        <v>48</v>
      </c>
      <c r="S33" s="84"/>
      <c r="T33" s="84"/>
      <c r="U33" s="84"/>
      <c r="V33" s="84"/>
      <c r="W33" s="84"/>
      <c r="X33" s="84"/>
      <c r="Y33" s="84"/>
      <c r="Z33" s="85"/>
      <c r="AA33" s="113" t="s">
        <v>124</v>
      </c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5"/>
      <c r="AM33" s="89" t="s">
        <v>49</v>
      </c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1"/>
      <c r="BB33" s="92" t="s">
        <v>38</v>
      </c>
      <c r="BC33" s="93"/>
      <c r="BD33" s="93"/>
      <c r="BE33" s="93"/>
      <c r="BF33" s="93"/>
      <c r="BG33" s="94"/>
      <c r="BH33" s="95" t="s">
        <v>39</v>
      </c>
      <c r="BI33" s="96"/>
      <c r="BJ33" s="96"/>
      <c r="BK33" s="96"/>
      <c r="BL33" s="96"/>
      <c r="BM33" s="96"/>
      <c r="BN33" s="96"/>
      <c r="BO33" s="96"/>
      <c r="BP33" s="97"/>
      <c r="BQ33" s="98"/>
      <c r="BR33" s="99"/>
      <c r="BS33" s="99"/>
      <c r="BT33" s="99"/>
      <c r="BU33" s="99"/>
      <c r="BV33" s="99"/>
      <c r="BW33" s="99"/>
      <c r="BX33" s="99"/>
      <c r="BY33" s="99"/>
      <c r="BZ33" s="99"/>
      <c r="CA33" s="100"/>
      <c r="CB33" s="92" t="s">
        <v>35</v>
      </c>
      <c r="CC33" s="93"/>
      <c r="CD33" s="93"/>
      <c r="CE33" s="93"/>
      <c r="CF33" s="93"/>
      <c r="CG33" s="94"/>
      <c r="CH33" s="89" t="s">
        <v>137</v>
      </c>
      <c r="CI33" s="90"/>
      <c r="CJ33" s="90"/>
      <c r="CK33" s="90"/>
      <c r="CL33" s="90"/>
      <c r="CM33" s="90"/>
      <c r="CN33" s="90"/>
      <c r="CO33" s="90"/>
      <c r="CP33" s="91"/>
      <c r="CQ33" s="101">
        <v>482947.9</v>
      </c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3"/>
      <c r="DE33" s="92" t="s">
        <v>99</v>
      </c>
      <c r="DF33" s="93"/>
      <c r="DG33" s="93"/>
      <c r="DH33" s="93"/>
      <c r="DI33" s="93"/>
      <c r="DJ33" s="93"/>
      <c r="DK33" s="93"/>
      <c r="DL33" s="93"/>
      <c r="DM33" s="93"/>
      <c r="DN33" s="93"/>
      <c r="DO33" s="93"/>
      <c r="DP33" s="93"/>
      <c r="DQ33" s="94"/>
      <c r="DR33" s="104" t="s">
        <v>129</v>
      </c>
      <c r="DS33" s="105"/>
      <c r="DT33" s="105"/>
      <c r="DU33" s="105"/>
      <c r="DV33" s="105"/>
      <c r="DW33" s="105"/>
      <c r="DX33" s="105"/>
      <c r="DY33" s="105"/>
      <c r="DZ33" s="105"/>
      <c r="EA33" s="105"/>
      <c r="EB33" s="106"/>
      <c r="EC33" s="107" t="s">
        <v>98</v>
      </c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9"/>
      <c r="EO33" s="75" t="s">
        <v>41</v>
      </c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7"/>
    </row>
    <row r="34" spans="1:161" s="1" customFormat="1" ht="27.75" customHeight="1" x14ac:dyDescent="0.2">
      <c r="A34" s="83">
        <f t="shared" si="0"/>
        <v>21</v>
      </c>
      <c r="B34" s="84"/>
      <c r="C34" s="84"/>
      <c r="D34" s="84"/>
      <c r="E34" s="84"/>
      <c r="F34" s="14"/>
      <c r="G34" s="14"/>
      <c r="H34" s="15"/>
      <c r="I34" s="83" t="s">
        <v>63</v>
      </c>
      <c r="J34" s="84"/>
      <c r="K34" s="84"/>
      <c r="L34" s="84"/>
      <c r="M34" s="84"/>
      <c r="N34" s="84"/>
      <c r="O34" s="84"/>
      <c r="P34" s="84"/>
      <c r="Q34" s="85"/>
      <c r="R34" s="83" t="s">
        <v>48</v>
      </c>
      <c r="S34" s="84"/>
      <c r="T34" s="84"/>
      <c r="U34" s="84"/>
      <c r="V34" s="84"/>
      <c r="W34" s="84"/>
      <c r="X34" s="84"/>
      <c r="Y34" s="84"/>
      <c r="Z34" s="85"/>
      <c r="AA34" s="113" t="s">
        <v>125</v>
      </c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5"/>
      <c r="AM34" s="89" t="s">
        <v>49</v>
      </c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1"/>
      <c r="BB34" s="92" t="s">
        <v>38</v>
      </c>
      <c r="BC34" s="93"/>
      <c r="BD34" s="93"/>
      <c r="BE34" s="93"/>
      <c r="BF34" s="93"/>
      <c r="BG34" s="94"/>
      <c r="BH34" s="95" t="s">
        <v>39</v>
      </c>
      <c r="BI34" s="96"/>
      <c r="BJ34" s="96"/>
      <c r="BK34" s="96"/>
      <c r="BL34" s="96"/>
      <c r="BM34" s="96"/>
      <c r="BN34" s="96"/>
      <c r="BO34" s="96"/>
      <c r="BP34" s="97"/>
      <c r="BQ34" s="98"/>
      <c r="BR34" s="99"/>
      <c r="BS34" s="99"/>
      <c r="BT34" s="99"/>
      <c r="BU34" s="99"/>
      <c r="BV34" s="99"/>
      <c r="BW34" s="99"/>
      <c r="BX34" s="99"/>
      <c r="BY34" s="99"/>
      <c r="BZ34" s="99"/>
      <c r="CA34" s="100"/>
      <c r="CB34" s="92" t="s">
        <v>35</v>
      </c>
      <c r="CC34" s="93"/>
      <c r="CD34" s="93"/>
      <c r="CE34" s="93"/>
      <c r="CF34" s="93"/>
      <c r="CG34" s="94"/>
      <c r="CH34" s="89" t="s">
        <v>137</v>
      </c>
      <c r="CI34" s="90"/>
      <c r="CJ34" s="90"/>
      <c r="CK34" s="90"/>
      <c r="CL34" s="90"/>
      <c r="CM34" s="90"/>
      <c r="CN34" s="90"/>
      <c r="CO34" s="90"/>
      <c r="CP34" s="91"/>
      <c r="CQ34" s="101">
        <v>4692506.4400000004</v>
      </c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3"/>
      <c r="DE34" s="92" t="s">
        <v>99</v>
      </c>
      <c r="DF34" s="93"/>
      <c r="DG34" s="93"/>
      <c r="DH34" s="93"/>
      <c r="DI34" s="93"/>
      <c r="DJ34" s="93"/>
      <c r="DK34" s="93"/>
      <c r="DL34" s="93"/>
      <c r="DM34" s="93"/>
      <c r="DN34" s="93"/>
      <c r="DO34" s="93"/>
      <c r="DP34" s="93"/>
      <c r="DQ34" s="94"/>
      <c r="DR34" s="104" t="s">
        <v>130</v>
      </c>
      <c r="DS34" s="105"/>
      <c r="DT34" s="105"/>
      <c r="DU34" s="105"/>
      <c r="DV34" s="105"/>
      <c r="DW34" s="105"/>
      <c r="DX34" s="105"/>
      <c r="DY34" s="105"/>
      <c r="DZ34" s="105"/>
      <c r="EA34" s="105"/>
      <c r="EB34" s="106"/>
      <c r="EC34" s="107" t="s">
        <v>98</v>
      </c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9"/>
      <c r="EO34" s="75" t="s">
        <v>41</v>
      </c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7"/>
    </row>
    <row r="35" spans="1:161" s="1" customFormat="1" ht="26.25" customHeight="1" x14ac:dyDescent="0.2">
      <c r="A35" s="83">
        <f t="shared" si="0"/>
        <v>22</v>
      </c>
      <c r="B35" s="84"/>
      <c r="C35" s="84"/>
      <c r="D35" s="84"/>
      <c r="E35" s="84"/>
      <c r="F35" s="14"/>
      <c r="G35" s="14"/>
      <c r="H35" s="15"/>
      <c r="I35" s="83" t="s">
        <v>63</v>
      </c>
      <c r="J35" s="84"/>
      <c r="K35" s="84"/>
      <c r="L35" s="84"/>
      <c r="M35" s="84"/>
      <c r="N35" s="84"/>
      <c r="O35" s="84"/>
      <c r="P35" s="84"/>
      <c r="Q35" s="85"/>
      <c r="R35" s="83" t="s">
        <v>48</v>
      </c>
      <c r="S35" s="84"/>
      <c r="T35" s="84"/>
      <c r="U35" s="84"/>
      <c r="V35" s="84"/>
      <c r="W35" s="84"/>
      <c r="X35" s="84"/>
      <c r="Y35" s="84"/>
      <c r="Z35" s="85"/>
      <c r="AA35" s="113" t="s">
        <v>126</v>
      </c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5"/>
      <c r="AM35" s="89" t="s">
        <v>49</v>
      </c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1"/>
      <c r="BB35" s="92" t="s">
        <v>38</v>
      </c>
      <c r="BC35" s="93"/>
      <c r="BD35" s="93"/>
      <c r="BE35" s="93"/>
      <c r="BF35" s="93"/>
      <c r="BG35" s="94"/>
      <c r="BH35" s="95" t="s">
        <v>39</v>
      </c>
      <c r="BI35" s="96"/>
      <c r="BJ35" s="96"/>
      <c r="BK35" s="96"/>
      <c r="BL35" s="96"/>
      <c r="BM35" s="96"/>
      <c r="BN35" s="96"/>
      <c r="BO35" s="96"/>
      <c r="BP35" s="97"/>
      <c r="BQ35" s="98"/>
      <c r="BR35" s="99"/>
      <c r="BS35" s="99"/>
      <c r="BT35" s="99"/>
      <c r="BU35" s="99"/>
      <c r="BV35" s="99"/>
      <c r="BW35" s="99"/>
      <c r="BX35" s="99"/>
      <c r="BY35" s="99"/>
      <c r="BZ35" s="99"/>
      <c r="CA35" s="100"/>
      <c r="CB35" s="92" t="s">
        <v>35</v>
      </c>
      <c r="CC35" s="93"/>
      <c r="CD35" s="93"/>
      <c r="CE35" s="93"/>
      <c r="CF35" s="93"/>
      <c r="CG35" s="94"/>
      <c r="CH35" s="89" t="s">
        <v>137</v>
      </c>
      <c r="CI35" s="90"/>
      <c r="CJ35" s="90"/>
      <c r="CK35" s="90"/>
      <c r="CL35" s="90"/>
      <c r="CM35" s="90"/>
      <c r="CN35" s="90"/>
      <c r="CO35" s="90"/>
      <c r="CP35" s="91"/>
      <c r="CQ35" s="101">
        <v>644111.32999999996</v>
      </c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  <c r="DD35" s="103"/>
      <c r="DE35" s="92" t="s">
        <v>99</v>
      </c>
      <c r="DF35" s="93"/>
      <c r="DG35" s="93"/>
      <c r="DH35" s="93"/>
      <c r="DI35" s="93"/>
      <c r="DJ35" s="93"/>
      <c r="DK35" s="93"/>
      <c r="DL35" s="93"/>
      <c r="DM35" s="93"/>
      <c r="DN35" s="93"/>
      <c r="DO35" s="93"/>
      <c r="DP35" s="93"/>
      <c r="DQ35" s="94"/>
      <c r="DR35" s="104" t="s">
        <v>131</v>
      </c>
      <c r="DS35" s="105"/>
      <c r="DT35" s="105"/>
      <c r="DU35" s="105"/>
      <c r="DV35" s="105"/>
      <c r="DW35" s="105"/>
      <c r="DX35" s="105"/>
      <c r="DY35" s="105"/>
      <c r="DZ35" s="105"/>
      <c r="EA35" s="105"/>
      <c r="EB35" s="106"/>
      <c r="EC35" s="107" t="s">
        <v>98</v>
      </c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9"/>
      <c r="EO35" s="75" t="s">
        <v>41</v>
      </c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7"/>
    </row>
    <row r="36" spans="1:161" s="1" customFormat="1" ht="38.25" customHeight="1" x14ac:dyDescent="0.2">
      <c r="A36" s="83">
        <f t="shared" si="0"/>
        <v>23</v>
      </c>
      <c r="B36" s="84"/>
      <c r="C36" s="84"/>
      <c r="D36" s="84"/>
      <c r="E36" s="84"/>
      <c r="F36" s="14"/>
      <c r="G36" s="14"/>
      <c r="H36" s="15"/>
      <c r="I36" s="83" t="s">
        <v>63</v>
      </c>
      <c r="J36" s="84"/>
      <c r="K36" s="84"/>
      <c r="L36" s="84"/>
      <c r="M36" s="84"/>
      <c r="N36" s="84"/>
      <c r="O36" s="84"/>
      <c r="P36" s="84"/>
      <c r="Q36" s="85"/>
      <c r="R36" s="83" t="s">
        <v>64</v>
      </c>
      <c r="S36" s="84"/>
      <c r="T36" s="84"/>
      <c r="U36" s="84"/>
      <c r="V36" s="84"/>
      <c r="W36" s="84"/>
      <c r="X36" s="84"/>
      <c r="Y36" s="84"/>
      <c r="Z36" s="85"/>
      <c r="AA36" s="86" t="s">
        <v>127</v>
      </c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8"/>
      <c r="AM36" s="89" t="s">
        <v>49</v>
      </c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1"/>
      <c r="BB36" s="92" t="s">
        <v>38</v>
      </c>
      <c r="BC36" s="93"/>
      <c r="BD36" s="93"/>
      <c r="BE36" s="93"/>
      <c r="BF36" s="93"/>
      <c r="BG36" s="94"/>
      <c r="BH36" s="95" t="s">
        <v>39</v>
      </c>
      <c r="BI36" s="96"/>
      <c r="BJ36" s="96"/>
      <c r="BK36" s="96"/>
      <c r="BL36" s="96"/>
      <c r="BM36" s="96"/>
      <c r="BN36" s="96"/>
      <c r="BO36" s="96"/>
      <c r="BP36" s="97"/>
      <c r="BQ36" s="98">
        <v>1</v>
      </c>
      <c r="BR36" s="99"/>
      <c r="BS36" s="99"/>
      <c r="BT36" s="99"/>
      <c r="BU36" s="99"/>
      <c r="BV36" s="99"/>
      <c r="BW36" s="99"/>
      <c r="BX36" s="99"/>
      <c r="BY36" s="99"/>
      <c r="BZ36" s="99"/>
      <c r="CA36" s="100"/>
      <c r="CB36" s="92" t="s">
        <v>35</v>
      </c>
      <c r="CC36" s="93"/>
      <c r="CD36" s="93"/>
      <c r="CE36" s="93"/>
      <c r="CF36" s="93"/>
      <c r="CG36" s="94"/>
      <c r="CH36" s="89" t="s">
        <v>137</v>
      </c>
      <c r="CI36" s="90"/>
      <c r="CJ36" s="90"/>
      <c r="CK36" s="90"/>
      <c r="CL36" s="90"/>
      <c r="CM36" s="90"/>
      <c r="CN36" s="90"/>
      <c r="CO36" s="90"/>
      <c r="CP36" s="91"/>
      <c r="CQ36" s="101">
        <v>577122.61</v>
      </c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3"/>
      <c r="DE36" s="92" t="s">
        <v>99</v>
      </c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  <c r="DQ36" s="94"/>
      <c r="DR36" s="104" t="s">
        <v>128</v>
      </c>
      <c r="DS36" s="105"/>
      <c r="DT36" s="105"/>
      <c r="DU36" s="105"/>
      <c r="DV36" s="105"/>
      <c r="DW36" s="105"/>
      <c r="DX36" s="105"/>
      <c r="DY36" s="105"/>
      <c r="DZ36" s="105"/>
      <c r="EA36" s="105"/>
      <c r="EB36" s="106"/>
      <c r="EC36" s="107" t="s">
        <v>98</v>
      </c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9"/>
      <c r="EO36" s="75" t="s">
        <v>41</v>
      </c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7"/>
    </row>
    <row r="37" spans="1:161" s="1" customFormat="1" ht="24.6" customHeight="1" x14ac:dyDescent="0.2">
      <c r="A37" s="83">
        <f t="shared" si="0"/>
        <v>24</v>
      </c>
      <c r="B37" s="84"/>
      <c r="C37" s="84"/>
      <c r="D37" s="84"/>
      <c r="E37" s="84"/>
      <c r="F37" s="14"/>
      <c r="G37" s="14"/>
      <c r="H37" s="15"/>
      <c r="I37" s="83" t="s">
        <v>63</v>
      </c>
      <c r="J37" s="84"/>
      <c r="K37" s="84"/>
      <c r="L37" s="84"/>
      <c r="M37" s="84"/>
      <c r="N37" s="84"/>
      <c r="O37" s="84"/>
      <c r="P37" s="84"/>
      <c r="Q37" s="85"/>
      <c r="R37" s="83" t="s">
        <v>64</v>
      </c>
      <c r="S37" s="84"/>
      <c r="T37" s="84"/>
      <c r="U37" s="84"/>
      <c r="V37" s="84"/>
      <c r="W37" s="84"/>
      <c r="X37" s="84"/>
      <c r="Y37" s="84"/>
      <c r="Z37" s="85"/>
      <c r="AA37" s="86" t="s">
        <v>134</v>
      </c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8"/>
      <c r="AM37" s="89" t="s">
        <v>49</v>
      </c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1"/>
      <c r="BB37" s="92" t="s">
        <v>38</v>
      </c>
      <c r="BC37" s="93"/>
      <c r="BD37" s="93"/>
      <c r="BE37" s="93"/>
      <c r="BF37" s="93"/>
      <c r="BG37" s="94"/>
      <c r="BH37" s="95" t="s">
        <v>39</v>
      </c>
      <c r="BI37" s="96"/>
      <c r="BJ37" s="96"/>
      <c r="BK37" s="96"/>
      <c r="BL37" s="96"/>
      <c r="BM37" s="96"/>
      <c r="BN37" s="96"/>
      <c r="BO37" s="96"/>
      <c r="BP37" s="97"/>
      <c r="BQ37" s="98">
        <v>1</v>
      </c>
      <c r="BR37" s="99"/>
      <c r="BS37" s="99"/>
      <c r="BT37" s="99"/>
      <c r="BU37" s="99"/>
      <c r="BV37" s="99"/>
      <c r="BW37" s="99"/>
      <c r="BX37" s="99"/>
      <c r="BY37" s="99"/>
      <c r="BZ37" s="99"/>
      <c r="CA37" s="100"/>
      <c r="CB37" s="92" t="s">
        <v>35</v>
      </c>
      <c r="CC37" s="93"/>
      <c r="CD37" s="93"/>
      <c r="CE37" s="93"/>
      <c r="CF37" s="93"/>
      <c r="CG37" s="94"/>
      <c r="CH37" s="89" t="s">
        <v>137</v>
      </c>
      <c r="CI37" s="90"/>
      <c r="CJ37" s="90"/>
      <c r="CK37" s="90"/>
      <c r="CL37" s="90"/>
      <c r="CM37" s="90"/>
      <c r="CN37" s="90"/>
      <c r="CO37" s="90"/>
      <c r="CP37" s="91"/>
      <c r="CQ37" s="101">
        <v>1556450.9</v>
      </c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3"/>
      <c r="DE37" s="83" t="s">
        <v>84</v>
      </c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5"/>
      <c r="DR37" s="104" t="s">
        <v>132</v>
      </c>
      <c r="DS37" s="105"/>
      <c r="DT37" s="105"/>
      <c r="DU37" s="105"/>
      <c r="DV37" s="105"/>
      <c r="DW37" s="105"/>
      <c r="DX37" s="105"/>
      <c r="DY37" s="105"/>
      <c r="DZ37" s="105"/>
      <c r="EA37" s="105"/>
      <c r="EB37" s="106"/>
      <c r="EC37" s="95" t="s">
        <v>40</v>
      </c>
      <c r="ED37" s="96"/>
      <c r="EE37" s="96"/>
      <c r="EF37" s="96"/>
      <c r="EG37" s="96"/>
      <c r="EH37" s="96"/>
      <c r="EI37" s="96"/>
      <c r="EJ37" s="96"/>
      <c r="EK37" s="96"/>
      <c r="EL37" s="96"/>
      <c r="EM37" s="96"/>
      <c r="EN37" s="97"/>
      <c r="EO37" s="75" t="s">
        <v>41</v>
      </c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7"/>
    </row>
    <row r="38" spans="1:161" s="1" customFormat="1" ht="30" customHeight="1" x14ac:dyDescent="0.2">
      <c r="A38" s="83">
        <f t="shared" si="0"/>
        <v>25</v>
      </c>
      <c r="B38" s="84"/>
      <c r="C38" s="84"/>
      <c r="D38" s="84"/>
      <c r="E38" s="84"/>
      <c r="F38" s="14"/>
      <c r="G38" s="14"/>
      <c r="H38" s="15"/>
      <c r="I38" s="83" t="s">
        <v>63</v>
      </c>
      <c r="J38" s="84"/>
      <c r="K38" s="84"/>
      <c r="L38" s="84"/>
      <c r="M38" s="84"/>
      <c r="N38" s="84"/>
      <c r="O38" s="84"/>
      <c r="P38" s="84"/>
      <c r="Q38" s="85"/>
      <c r="R38" s="83" t="s">
        <v>48</v>
      </c>
      <c r="S38" s="84"/>
      <c r="T38" s="84"/>
      <c r="U38" s="84"/>
      <c r="V38" s="84"/>
      <c r="W38" s="84"/>
      <c r="X38" s="84"/>
      <c r="Y38" s="84"/>
      <c r="Z38" s="85"/>
      <c r="AA38" s="113" t="s">
        <v>135</v>
      </c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5"/>
      <c r="AM38" s="89" t="s">
        <v>49</v>
      </c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1"/>
      <c r="BB38" s="92" t="s">
        <v>38</v>
      </c>
      <c r="BC38" s="93"/>
      <c r="BD38" s="93"/>
      <c r="BE38" s="93"/>
      <c r="BF38" s="93"/>
      <c r="BG38" s="94"/>
      <c r="BH38" s="95" t="s">
        <v>39</v>
      </c>
      <c r="BI38" s="96"/>
      <c r="BJ38" s="96"/>
      <c r="BK38" s="96"/>
      <c r="BL38" s="96"/>
      <c r="BM38" s="96"/>
      <c r="BN38" s="96"/>
      <c r="BO38" s="96"/>
      <c r="BP38" s="97"/>
      <c r="BQ38" s="98"/>
      <c r="BR38" s="99"/>
      <c r="BS38" s="99"/>
      <c r="BT38" s="99"/>
      <c r="BU38" s="99"/>
      <c r="BV38" s="99"/>
      <c r="BW38" s="99"/>
      <c r="BX38" s="99"/>
      <c r="BY38" s="99"/>
      <c r="BZ38" s="99"/>
      <c r="CA38" s="100"/>
      <c r="CB38" s="92" t="s">
        <v>35</v>
      </c>
      <c r="CC38" s="93"/>
      <c r="CD38" s="93"/>
      <c r="CE38" s="93"/>
      <c r="CF38" s="93"/>
      <c r="CG38" s="94"/>
      <c r="CH38" s="89" t="s">
        <v>137</v>
      </c>
      <c r="CI38" s="90"/>
      <c r="CJ38" s="90"/>
      <c r="CK38" s="90"/>
      <c r="CL38" s="90"/>
      <c r="CM38" s="90"/>
      <c r="CN38" s="90"/>
      <c r="CO38" s="90"/>
      <c r="CP38" s="91"/>
      <c r="CQ38" s="101">
        <v>152000</v>
      </c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3"/>
      <c r="DE38" s="83" t="s">
        <v>84</v>
      </c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5"/>
      <c r="DR38" s="104" t="s">
        <v>133</v>
      </c>
      <c r="DS38" s="105"/>
      <c r="DT38" s="105"/>
      <c r="DU38" s="105"/>
      <c r="DV38" s="105"/>
      <c r="DW38" s="105"/>
      <c r="DX38" s="105"/>
      <c r="DY38" s="105"/>
      <c r="DZ38" s="105"/>
      <c r="EA38" s="105"/>
      <c r="EB38" s="106"/>
      <c r="EC38" s="95" t="s">
        <v>40</v>
      </c>
      <c r="ED38" s="96"/>
      <c r="EE38" s="96"/>
      <c r="EF38" s="96"/>
      <c r="EG38" s="96"/>
      <c r="EH38" s="96"/>
      <c r="EI38" s="96"/>
      <c r="EJ38" s="96"/>
      <c r="EK38" s="96"/>
      <c r="EL38" s="96"/>
      <c r="EM38" s="96"/>
      <c r="EN38" s="97"/>
      <c r="EO38" s="75" t="s">
        <v>41</v>
      </c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7"/>
    </row>
    <row r="39" spans="1:161" s="1" customFormat="1" ht="24.6" customHeight="1" x14ac:dyDescent="0.2">
      <c r="A39" s="83">
        <f t="shared" si="0"/>
        <v>26</v>
      </c>
      <c r="B39" s="84"/>
      <c r="C39" s="84"/>
      <c r="D39" s="84"/>
      <c r="E39" s="84"/>
      <c r="F39" s="37"/>
      <c r="G39" s="37"/>
      <c r="H39" s="38"/>
      <c r="I39" s="83" t="s">
        <v>63</v>
      </c>
      <c r="J39" s="84"/>
      <c r="K39" s="84"/>
      <c r="L39" s="84"/>
      <c r="M39" s="84"/>
      <c r="N39" s="84"/>
      <c r="O39" s="84"/>
      <c r="P39" s="84"/>
      <c r="Q39" s="85"/>
      <c r="R39" s="83" t="s">
        <v>64</v>
      </c>
      <c r="S39" s="84"/>
      <c r="T39" s="84"/>
      <c r="U39" s="84"/>
      <c r="V39" s="84"/>
      <c r="W39" s="84"/>
      <c r="X39" s="84"/>
      <c r="Y39" s="84"/>
      <c r="Z39" s="85"/>
      <c r="AA39" s="86" t="s">
        <v>138</v>
      </c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8"/>
      <c r="AM39" s="89" t="s">
        <v>49</v>
      </c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1"/>
      <c r="BB39" s="92" t="s">
        <v>38</v>
      </c>
      <c r="BC39" s="93"/>
      <c r="BD39" s="93"/>
      <c r="BE39" s="93"/>
      <c r="BF39" s="93"/>
      <c r="BG39" s="94"/>
      <c r="BH39" s="95" t="s">
        <v>39</v>
      </c>
      <c r="BI39" s="96"/>
      <c r="BJ39" s="96"/>
      <c r="BK39" s="96"/>
      <c r="BL39" s="96"/>
      <c r="BM39" s="96"/>
      <c r="BN39" s="96"/>
      <c r="BO39" s="96"/>
      <c r="BP39" s="97"/>
      <c r="BQ39" s="98">
        <v>1</v>
      </c>
      <c r="BR39" s="99"/>
      <c r="BS39" s="99"/>
      <c r="BT39" s="99"/>
      <c r="BU39" s="99"/>
      <c r="BV39" s="99"/>
      <c r="BW39" s="99"/>
      <c r="BX39" s="99"/>
      <c r="BY39" s="99"/>
      <c r="BZ39" s="99"/>
      <c r="CA39" s="100"/>
      <c r="CB39" s="92" t="s">
        <v>35</v>
      </c>
      <c r="CC39" s="93"/>
      <c r="CD39" s="93"/>
      <c r="CE39" s="93"/>
      <c r="CF39" s="93"/>
      <c r="CG39" s="94"/>
      <c r="CH39" s="89" t="s">
        <v>137</v>
      </c>
      <c r="CI39" s="90"/>
      <c r="CJ39" s="90"/>
      <c r="CK39" s="90"/>
      <c r="CL39" s="90"/>
      <c r="CM39" s="90"/>
      <c r="CN39" s="90"/>
      <c r="CO39" s="90"/>
      <c r="CP39" s="91"/>
      <c r="CQ39" s="101">
        <v>558228.85</v>
      </c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  <c r="DD39" s="103"/>
      <c r="DE39" s="83" t="s">
        <v>84</v>
      </c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5"/>
      <c r="DR39" s="104" t="s">
        <v>132</v>
      </c>
      <c r="DS39" s="105"/>
      <c r="DT39" s="105"/>
      <c r="DU39" s="105"/>
      <c r="DV39" s="105"/>
      <c r="DW39" s="105"/>
      <c r="DX39" s="105"/>
      <c r="DY39" s="105"/>
      <c r="DZ39" s="105"/>
      <c r="EA39" s="105"/>
      <c r="EB39" s="106"/>
      <c r="EC39" s="95" t="s">
        <v>40</v>
      </c>
      <c r="ED39" s="96"/>
      <c r="EE39" s="96"/>
      <c r="EF39" s="96"/>
      <c r="EG39" s="96"/>
      <c r="EH39" s="96"/>
      <c r="EI39" s="96"/>
      <c r="EJ39" s="96"/>
      <c r="EK39" s="96"/>
      <c r="EL39" s="96"/>
      <c r="EM39" s="96"/>
      <c r="EN39" s="97"/>
      <c r="EO39" s="75" t="s">
        <v>41</v>
      </c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7"/>
    </row>
    <row r="40" spans="1:161" s="1" customFormat="1" ht="24.6" customHeight="1" x14ac:dyDescent="0.2">
      <c r="A40" s="83">
        <f t="shared" si="0"/>
        <v>27</v>
      </c>
      <c r="B40" s="84"/>
      <c r="C40" s="84"/>
      <c r="D40" s="84"/>
      <c r="E40" s="84"/>
      <c r="F40" s="37"/>
      <c r="G40" s="37"/>
      <c r="H40" s="38"/>
      <c r="I40" s="83" t="s">
        <v>63</v>
      </c>
      <c r="J40" s="84"/>
      <c r="K40" s="84"/>
      <c r="L40" s="84"/>
      <c r="M40" s="84"/>
      <c r="N40" s="84"/>
      <c r="O40" s="84"/>
      <c r="P40" s="84"/>
      <c r="Q40" s="85"/>
      <c r="R40" s="83" t="s">
        <v>64</v>
      </c>
      <c r="S40" s="84"/>
      <c r="T40" s="84"/>
      <c r="U40" s="84"/>
      <c r="V40" s="84"/>
      <c r="W40" s="84"/>
      <c r="X40" s="84"/>
      <c r="Y40" s="84"/>
      <c r="Z40" s="85"/>
      <c r="AA40" s="86" t="s">
        <v>139</v>
      </c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8"/>
      <c r="AM40" s="89" t="s">
        <v>49</v>
      </c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1"/>
      <c r="BB40" s="92" t="s">
        <v>38</v>
      </c>
      <c r="BC40" s="93"/>
      <c r="BD40" s="93"/>
      <c r="BE40" s="93"/>
      <c r="BF40" s="93"/>
      <c r="BG40" s="94"/>
      <c r="BH40" s="95" t="s">
        <v>39</v>
      </c>
      <c r="BI40" s="96"/>
      <c r="BJ40" s="96"/>
      <c r="BK40" s="96"/>
      <c r="BL40" s="96"/>
      <c r="BM40" s="96"/>
      <c r="BN40" s="96"/>
      <c r="BO40" s="96"/>
      <c r="BP40" s="97"/>
      <c r="BQ40" s="98">
        <v>1</v>
      </c>
      <c r="BR40" s="99"/>
      <c r="BS40" s="99"/>
      <c r="BT40" s="99"/>
      <c r="BU40" s="99"/>
      <c r="BV40" s="99"/>
      <c r="BW40" s="99"/>
      <c r="BX40" s="99"/>
      <c r="BY40" s="99"/>
      <c r="BZ40" s="99"/>
      <c r="CA40" s="100"/>
      <c r="CB40" s="92" t="s">
        <v>35</v>
      </c>
      <c r="CC40" s="93"/>
      <c r="CD40" s="93"/>
      <c r="CE40" s="93"/>
      <c r="CF40" s="93"/>
      <c r="CG40" s="94"/>
      <c r="CH40" s="89" t="s">
        <v>137</v>
      </c>
      <c r="CI40" s="90"/>
      <c r="CJ40" s="90"/>
      <c r="CK40" s="90"/>
      <c r="CL40" s="90"/>
      <c r="CM40" s="90"/>
      <c r="CN40" s="90"/>
      <c r="CO40" s="90"/>
      <c r="CP40" s="91"/>
      <c r="CQ40" s="101">
        <v>1234086.31</v>
      </c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3"/>
      <c r="DE40" s="83" t="s">
        <v>84</v>
      </c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5"/>
      <c r="DR40" s="104" t="s">
        <v>141</v>
      </c>
      <c r="DS40" s="105"/>
      <c r="DT40" s="105"/>
      <c r="DU40" s="105"/>
      <c r="DV40" s="105"/>
      <c r="DW40" s="105"/>
      <c r="DX40" s="105"/>
      <c r="DY40" s="105"/>
      <c r="DZ40" s="105"/>
      <c r="EA40" s="105"/>
      <c r="EB40" s="106"/>
      <c r="EC40" s="95" t="s">
        <v>40</v>
      </c>
      <c r="ED40" s="96"/>
      <c r="EE40" s="96"/>
      <c r="EF40" s="96"/>
      <c r="EG40" s="96"/>
      <c r="EH40" s="96"/>
      <c r="EI40" s="96"/>
      <c r="EJ40" s="96"/>
      <c r="EK40" s="96"/>
      <c r="EL40" s="96"/>
      <c r="EM40" s="96"/>
      <c r="EN40" s="97"/>
      <c r="EO40" s="75" t="s">
        <v>41</v>
      </c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7"/>
    </row>
    <row r="41" spans="1:161" s="1" customFormat="1" ht="24.6" customHeight="1" x14ac:dyDescent="0.2">
      <c r="A41" s="83">
        <f t="shared" si="0"/>
        <v>28</v>
      </c>
      <c r="B41" s="84"/>
      <c r="C41" s="84"/>
      <c r="D41" s="84"/>
      <c r="E41" s="84"/>
      <c r="F41" s="37"/>
      <c r="G41" s="37"/>
      <c r="H41" s="38"/>
      <c r="I41" s="83" t="s">
        <v>63</v>
      </c>
      <c r="J41" s="84"/>
      <c r="K41" s="84"/>
      <c r="L41" s="84"/>
      <c r="M41" s="84"/>
      <c r="N41" s="84"/>
      <c r="O41" s="84"/>
      <c r="P41" s="84"/>
      <c r="Q41" s="85"/>
      <c r="R41" s="83" t="s">
        <v>64</v>
      </c>
      <c r="S41" s="84"/>
      <c r="T41" s="84"/>
      <c r="U41" s="84"/>
      <c r="V41" s="84"/>
      <c r="W41" s="84"/>
      <c r="X41" s="84"/>
      <c r="Y41" s="84"/>
      <c r="Z41" s="85"/>
      <c r="AA41" s="86" t="s">
        <v>140</v>
      </c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8"/>
      <c r="AM41" s="89" t="s">
        <v>49</v>
      </c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1"/>
      <c r="BB41" s="92" t="s">
        <v>38</v>
      </c>
      <c r="BC41" s="93"/>
      <c r="BD41" s="93"/>
      <c r="BE41" s="93"/>
      <c r="BF41" s="93"/>
      <c r="BG41" s="94"/>
      <c r="BH41" s="95" t="s">
        <v>39</v>
      </c>
      <c r="BI41" s="96"/>
      <c r="BJ41" s="96"/>
      <c r="BK41" s="96"/>
      <c r="BL41" s="96"/>
      <c r="BM41" s="96"/>
      <c r="BN41" s="96"/>
      <c r="BO41" s="96"/>
      <c r="BP41" s="97"/>
      <c r="BQ41" s="98">
        <v>1</v>
      </c>
      <c r="BR41" s="99"/>
      <c r="BS41" s="99"/>
      <c r="BT41" s="99"/>
      <c r="BU41" s="99"/>
      <c r="BV41" s="99"/>
      <c r="BW41" s="99"/>
      <c r="BX41" s="99"/>
      <c r="BY41" s="99"/>
      <c r="BZ41" s="99"/>
      <c r="CA41" s="100"/>
      <c r="CB41" s="92" t="s">
        <v>35</v>
      </c>
      <c r="CC41" s="93"/>
      <c r="CD41" s="93"/>
      <c r="CE41" s="93"/>
      <c r="CF41" s="93"/>
      <c r="CG41" s="94"/>
      <c r="CH41" s="89" t="s">
        <v>137</v>
      </c>
      <c r="CI41" s="90"/>
      <c r="CJ41" s="90"/>
      <c r="CK41" s="90"/>
      <c r="CL41" s="90"/>
      <c r="CM41" s="90"/>
      <c r="CN41" s="90"/>
      <c r="CO41" s="90"/>
      <c r="CP41" s="91"/>
      <c r="CQ41" s="101">
        <v>294097.93</v>
      </c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3"/>
      <c r="DE41" s="83" t="s">
        <v>84</v>
      </c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5"/>
      <c r="DR41" s="104" t="s">
        <v>142</v>
      </c>
      <c r="DS41" s="105"/>
      <c r="DT41" s="105"/>
      <c r="DU41" s="105"/>
      <c r="DV41" s="105"/>
      <c r="DW41" s="105"/>
      <c r="DX41" s="105"/>
      <c r="DY41" s="105"/>
      <c r="DZ41" s="105"/>
      <c r="EA41" s="105"/>
      <c r="EB41" s="106"/>
      <c r="EC41" s="95" t="s">
        <v>40</v>
      </c>
      <c r="ED41" s="96"/>
      <c r="EE41" s="96"/>
      <c r="EF41" s="96"/>
      <c r="EG41" s="96"/>
      <c r="EH41" s="96"/>
      <c r="EI41" s="96"/>
      <c r="EJ41" s="96"/>
      <c r="EK41" s="96"/>
      <c r="EL41" s="96"/>
      <c r="EM41" s="96"/>
      <c r="EN41" s="97"/>
      <c r="EO41" s="75" t="s">
        <v>41</v>
      </c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7"/>
    </row>
    <row r="42" spans="1:161" s="1" customFormat="1" ht="36.75" customHeight="1" x14ac:dyDescent="0.2">
      <c r="A42" s="83">
        <f t="shared" si="0"/>
        <v>29</v>
      </c>
      <c r="B42" s="84"/>
      <c r="C42" s="84"/>
      <c r="D42" s="84"/>
      <c r="E42" s="84"/>
      <c r="F42" s="39"/>
      <c r="G42" s="39"/>
      <c r="H42" s="40"/>
      <c r="I42" s="83" t="s">
        <v>63</v>
      </c>
      <c r="J42" s="84"/>
      <c r="K42" s="84"/>
      <c r="L42" s="84"/>
      <c r="M42" s="84"/>
      <c r="N42" s="84"/>
      <c r="O42" s="84"/>
      <c r="P42" s="84"/>
      <c r="Q42" s="85"/>
      <c r="R42" s="83" t="s">
        <v>64</v>
      </c>
      <c r="S42" s="84"/>
      <c r="T42" s="84"/>
      <c r="U42" s="84"/>
      <c r="V42" s="84"/>
      <c r="W42" s="84"/>
      <c r="X42" s="84"/>
      <c r="Y42" s="84"/>
      <c r="Z42" s="85"/>
      <c r="AA42" s="86" t="s">
        <v>145</v>
      </c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8"/>
      <c r="AM42" s="89" t="s">
        <v>49</v>
      </c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1"/>
      <c r="BB42" s="92" t="s">
        <v>38</v>
      </c>
      <c r="BC42" s="93"/>
      <c r="BD42" s="93"/>
      <c r="BE42" s="93"/>
      <c r="BF42" s="93"/>
      <c r="BG42" s="94"/>
      <c r="BH42" s="95" t="s">
        <v>39</v>
      </c>
      <c r="BI42" s="96"/>
      <c r="BJ42" s="96"/>
      <c r="BK42" s="96"/>
      <c r="BL42" s="96"/>
      <c r="BM42" s="96"/>
      <c r="BN42" s="96"/>
      <c r="BO42" s="96"/>
      <c r="BP42" s="97"/>
      <c r="BQ42" s="98">
        <v>1</v>
      </c>
      <c r="BR42" s="99"/>
      <c r="BS42" s="99"/>
      <c r="BT42" s="99"/>
      <c r="BU42" s="99"/>
      <c r="BV42" s="99"/>
      <c r="BW42" s="99"/>
      <c r="BX42" s="99"/>
      <c r="BY42" s="99"/>
      <c r="BZ42" s="99"/>
      <c r="CA42" s="100"/>
      <c r="CB42" s="92" t="s">
        <v>35</v>
      </c>
      <c r="CC42" s="93"/>
      <c r="CD42" s="93"/>
      <c r="CE42" s="93"/>
      <c r="CF42" s="93"/>
      <c r="CG42" s="94"/>
      <c r="CH42" s="89" t="s">
        <v>137</v>
      </c>
      <c r="CI42" s="90"/>
      <c r="CJ42" s="90"/>
      <c r="CK42" s="90"/>
      <c r="CL42" s="90"/>
      <c r="CM42" s="90"/>
      <c r="CN42" s="90"/>
      <c r="CO42" s="90"/>
      <c r="CP42" s="91"/>
      <c r="CQ42" s="101">
        <v>12245610.439999999</v>
      </c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3"/>
      <c r="DE42" s="83" t="s">
        <v>84</v>
      </c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5"/>
      <c r="DR42" s="104" t="s">
        <v>144</v>
      </c>
      <c r="DS42" s="105"/>
      <c r="DT42" s="105"/>
      <c r="DU42" s="105"/>
      <c r="DV42" s="105"/>
      <c r="DW42" s="105"/>
      <c r="DX42" s="105"/>
      <c r="DY42" s="105"/>
      <c r="DZ42" s="105"/>
      <c r="EA42" s="105"/>
      <c r="EB42" s="106"/>
      <c r="EC42" s="95" t="s">
        <v>115</v>
      </c>
      <c r="ED42" s="96"/>
      <c r="EE42" s="96"/>
      <c r="EF42" s="96"/>
      <c r="EG42" s="96"/>
      <c r="EH42" s="96"/>
      <c r="EI42" s="96"/>
      <c r="EJ42" s="96"/>
      <c r="EK42" s="96"/>
      <c r="EL42" s="96"/>
      <c r="EM42" s="96"/>
      <c r="EN42" s="97"/>
      <c r="EO42" s="75" t="s">
        <v>41</v>
      </c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7"/>
    </row>
    <row r="43" spans="1:161" s="1" customFormat="1" ht="123.75" customHeight="1" x14ac:dyDescent="0.2">
      <c r="A43" s="83">
        <f t="shared" si="0"/>
        <v>30</v>
      </c>
      <c r="B43" s="84"/>
      <c r="C43" s="84"/>
      <c r="D43" s="84"/>
      <c r="E43" s="84"/>
      <c r="F43" s="39"/>
      <c r="G43" s="39"/>
      <c r="H43" s="40"/>
      <c r="I43" s="83" t="s">
        <v>63</v>
      </c>
      <c r="J43" s="84"/>
      <c r="K43" s="84"/>
      <c r="L43" s="84"/>
      <c r="M43" s="84"/>
      <c r="N43" s="84"/>
      <c r="O43" s="84"/>
      <c r="P43" s="84"/>
      <c r="Q43" s="85"/>
      <c r="R43" s="83" t="s">
        <v>64</v>
      </c>
      <c r="S43" s="84"/>
      <c r="T43" s="84"/>
      <c r="U43" s="84"/>
      <c r="V43" s="84"/>
      <c r="W43" s="84"/>
      <c r="X43" s="84"/>
      <c r="Y43" s="84"/>
      <c r="Z43" s="85"/>
      <c r="AA43" s="86" t="s">
        <v>146</v>
      </c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8"/>
      <c r="AM43" s="89" t="s">
        <v>49</v>
      </c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1"/>
      <c r="BB43" s="92" t="s">
        <v>38</v>
      </c>
      <c r="BC43" s="93"/>
      <c r="BD43" s="93"/>
      <c r="BE43" s="93"/>
      <c r="BF43" s="93"/>
      <c r="BG43" s="94"/>
      <c r="BH43" s="95" t="s">
        <v>39</v>
      </c>
      <c r="BI43" s="96"/>
      <c r="BJ43" s="96"/>
      <c r="BK43" s="96"/>
      <c r="BL43" s="96"/>
      <c r="BM43" s="96"/>
      <c r="BN43" s="96"/>
      <c r="BO43" s="96"/>
      <c r="BP43" s="97"/>
      <c r="BQ43" s="98">
        <v>1</v>
      </c>
      <c r="BR43" s="99"/>
      <c r="BS43" s="99"/>
      <c r="BT43" s="99"/>
      <c r="BU43" s="99"/>
      <c r="BV43" s="99"/>
      <c r="BW43" s="99"/>
      <c r="BX43" s="99"/>
      <c r="BY43" s="99"/>
      <c r="BZ43" s="99"/>
      <c r="CA43" s="100"/>
      <c r="CB43" s="92" t="s">
        <v>35</v>
      </c>
      <c r="CC43" s="93"/>
      <c r="CD43" s="93"/>
      <c r="CE43" s="93"/>
      <c r="CF43" s="93"/>
      <c r="CG43" s="94"/>
      <c r="CH43" s="89" t="s">
        <v>137</v>
      </c>
      <c r="CI43" s="90"/>
      <c r="CJ43" s="90"/>
      <c r="CK43" s="90"/>
      <c r="CL43" s="90"/>
      <c r="CM43" s="90"/>
      <c r="CN43" s="90"/>
      <c r="CO43" s="90"/>
      <c r="CP43" s="91"/>
      <c r="CQ43" s="101">
        <v>1272020.9099999999</v>
      </c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3"/>
      <c r="DE43" s="83" t="s">
        <v>84</v>
      </c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5"/>
      <c r="DR43" s="104" t="s">
        <v>144</v>
      </c>
      <c r="DS43" s="105"/>
      <c r="DT43" s="105"/>
      <c r="DU43" s="105"/>
      <c r="DV43" s="105"/>
      <c r="DW43" s="105"/>
      <c r="DX43" s="105"/>
      <c r="DY43" s="105"/>
      <c r="DZ43" s="105"/>
      <c r="EA43" s="105"/>
      <c r="EB43" s="106"/>
      <c r="EC43" s="95" t="s">
        <v>115</v>
      </c>
      <c r="ED43" s="96"/>
      <c r="EE43" s="96"/>
      <c r="EF43" s="96"/>
      <c r="EG43" s="96"/>
      <c r="EH43" s="96"/>
      <c r="EI43" s="96"/>
      <c r="EJ43" s="96"/>
      <c r="EK43" s="96"/>
      <c r="EL43" s="96"/>
      <c r="EM43" s="96"/>
      <c r="EN43" s="97"/>
      <c r="EO43" s="75" t="s">
        <v>41</v>
      </c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7"/>
    </row>
    <row r="44" spans="1:161" s="1" customFormat="1" ht="50.25" customHeight="1" x14ac:dyDescent="0.2">
      <c r="A44" s="83">
        <f t="shared" si="0"/>
        <v>31</v>
      </c>
      <c r="B44" s="84"/>
      <c r="C44" s="84"/>
      <c r="D44" s="84"/>
      <c r="E44" s="84"/>
      <c r="F44" s="39"/>
      <c r="G44" s="39"/>
      <c r="H44" s="40"/>
      <c r="I44" s="83" t="s">
        <v>63</v>
      </c>
      <c r="J44" s="84"/>
      <c r="K44" s="84"/>
      <c r="L44" s="84"/>
      <c r="M44" s="84"/>
      <c r="N44" s="84"/>
      <c r="O44" s="84"/>
      <c r="P44" s="84"/>
      <c r="Q44" s="85"/>
      <c r="R44" s="83" t="s">
        <v>64</v>
      </c>
      <c r="S44" s="84"/>
      <c r="T44" s="84"/>
      <c r="U44" s="84"/>
      <c r="V44" s="84"/>
      <c r="W44" s="84"/>
      <c r="X44" s="84"/>
      <c r="Y44" s="84"/>
      <c r="Z44" s="85"/>
      <c r="AA44" s="86" t="s">
        <v>147</v>
      </c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8"/>
      <c r="AM44" s="89" t="s">
        <v>49</v>
      </c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1"/>
      <c r="BB44" s="92" t="s">
        <v>38</v>
      </c>
      <c r="BC44" s="93"/>
      <c r="BD44" s="93"/>
      <c r="BE44" s="93"/>
      <c r="BF44" s="93"/>
      <c r="BG44" s="94"/>
      <c r="BH44" s="95" t="s">
        <v>39</v>
      </c>
      <c r="BI44" s="96"/>
      <c r="BJ44" s="96"/>
      <c r="BK44" s="96"/>
      <c r="BL44" s="96"/>
      <c r="BM44" s="96"/>
      <c r="BN44" s="96"/>
      <c r="BO44" s="96"/>
      <c r="BP44" s="97"/>
      <c r="BQ44" s="98">
        <v>1</v>
      </c>
      <c r="BR44" s="99"/>
      <c r="BS44" s="99"/>
      <c r="BT44" s="99"/>
      <c r="BU44" s="99"/>
      <c r="BV44" s="99"/>
      <c r="BW44" s="99"/>
      <c r="BX44" s="99"/>
      <c r="BY44" s="99"/>
      <c r="BZ44" s="99"/>
      <c r="CA44" s="100"/>
      <c r="CB44" s="92" t="s">
        <v>35</v>
      </c>
      <c r="CC44" s="93"/>
      <c r="CD44" s="93"/>
      <c r="CE44" s="93"/>
      <c r="CF44" s="93"/>
      <c r="CG44" s="94"/>
      <c r="CH44" s="89" t="s">
        <v>137</v>
      </c>
      <c r="CI44" s="90"/>
      <c r="CJ44" s="90"/>
      <c r="CK44" s="90"/>
      <c r="CL44" s="90"/>
      <c r="CM44" s="90"/>
      <c r="CN44" s="90"/>
      <c r="CO44" s="90"/>
      <c r="CP44" s="91"/>
      <c r="CQ44" s="101">
        <v>1331036.6299999999</v>
      </c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3"/>
      <c r="DE44" s="83" t="s">
        <v>84</v>
      </c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5"/>
      <c r="DR44" s="104" t="s">
        <v>144</v>
      </c>
      <c r="DS44" s="105"/>
      <c r="DT44" s="105"/>
      <c r="DU44" s="105"/>
      <c r="DV44" s="105"/>
      <c r="DW44" s="105"/>
      <c r="DX44" s="105"/>
      <c r="DY44" s="105"/>
      <c r="DZ44" s="105"/>
      <c r="EA44" s="105"/>
      <c r="EB44" s="106"/>
      <c r="EC44" s="95" t="s">
        <v>115</v>
      </c>
      <c r="ED44" s="96"/>
      <c r="EE44" s="96"/>
      <c r="EF44" s="96"/>
      <c r="EG44" s="96"/>
      <c r="EH44" s="96"/>
      <c r="EI44" s="96"/>
      <c r="EJ44" s="96"/>
      <c r="EK44" s="96"/>
      <c r="EL44" s="96"/>
      <c r="EM44" s="96"/>
      <c r="EN44" s="97"/>
      <c r="EO44" s="75" t="s">
        <v>41</v>
      </c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7"/>
    </row>
    <row r="45" spans="1:161" s="1" customFormat="1" ht="24.6" customHeight="1" x14ac:dyDescent="0.2">
      <c r="A45" s="83">
        <f t="shared" si="0"/>
        <v>32</v>
      </c>
      <c r="B45" s="84"/>
      <c r="C45" s="84"/>
      <c r="D45" s="84"/>
      <c r="E45" s="84"/>
      <c r="F45" s="46"/>
      <c r="G45" s="46"/>
      <c r="H45" s="47"/>
      <c r="I45" s="83" t="s">
        <v>63</v>
      </c>
      <c r="J45" s="84"/>
      <c r="K45" s="84"/>
      <c r="L45" s="84"/>
      <c r="M45" s="84"/>
      <c r="N45" s="84"/>
      <c r="O45" s="84"/>
      <c r="P45" s="84"/>
      <c r="Q45" s="85"/>
      <c r="R45" s="83" t="s">
        <v>64</v>
      </c>
      <c r="S45" s="84"/>
      <c r="T45" s="84"/>
      <c r="U45" s="84"/>
      <c r="V45" s="84"/>
      <c r="W45" s="84"/>
      <c r="X45" s="84"/>
      <c r="Y45" s="84"/>
      <c r="Z45" s="85"/>
      <c r="AA45" s="86" t="s">
        <v>158</v>
      </c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8"/>
      <c r="AM45" s="89" t="s">
        <v>49</v>
      </c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1"/>
      <c r="BB45" s="92" t="s">
        <v>38</v>
      </c>
      <c r="BC45" s="93"/>
      <c r="BD45" s="93"/>
      <c r="BE45" s="93"/>
      <c r="BF45" s="93"/>
      <c r="BG45" s="94"/>
      <c r="BH45" s="95" t="s">
        <v>39</v>
      </c>
      <c r="BI45" s="96"/>
      <c r="BJ45" s="96"/>
      <c r="BK45" s="96"/>
      <c r="BL45" s="96"/>
      <c r="BM45" s="96"/>
      <c r="BN45" s="96"/>
      <c r="BO45" s="96"/>
      <c r="BP45" s="97"/>
      <c r="BQ45" s="98">
        <v>1</v>
      </c>
      <c r="BR45" s="99"/>
      <c r="BS45" s="99"/>
      <c r="BT45" s="99"/>
      <c r="BU45" s="99"/>
      <c r="BV45" s="99"/>
      <c r="BW45" s="99"/>
      <c r="BX45" s="99"/>
      <c r="BY45" s="99"/>
      <c r="BZ45" s="99"/>
      <c r="CA45" s="100"/>
      <c r="CB45" s="92" t="s">
        <v>35</v>
      </c>
      <c r="CC45" s="93"/>
      <c r="CD45" s="93"/>
      <c r="CE45" s="93"/>
      <c r="CF45" s="93"/>
      <c r="CG45" s="94"/>
      <c r="CH45" s="89" t="s">
        <v>137</v>
      </c>
      <c r="CI45" s="90"/>
      <c r="CJ45" s="90"/>
      <c r="CK45" s="90"/>
      <c r="CL45" s="90"/>
      <c r="CM45" s="90"/>
      <c r="CN45" s="90"/>
      <c r="CO45" s="90"/>
      <c r="CP45" s="91"/>
      <c r="CQ45" s="101">
        <v>239639.53</v>
      </c>
      <c r="CR45" s="102"/>
      <c r="CS45" s="102"/>
      <c r="CT45" s="102"/>
      <c r="CU45" s="102"/>
      <c r="CV45" s="102"/>
      <c r="CW45" s="102"/>
      <c r="CX45" s="102"/>
      <c r="CY45" s="102"/>
      <c r="CZ45" s="102"/>
      <c r="DA45" s="102"/>
      <c r="DB45" s="102"/>
      <c r="DC45" s="102"/>
      <c r="DD45" s="103"/>
      <c r="DE45" s="83" t="s">
        <v>161</v>
      </c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5"/>
      <c r="DR45" s="104" t="s">
        <v>160</v>
      </c>
      <c r="DS45" s="105"/>
      <c r="DT45" s="105"/>
      <c r="DU45" s="105"/>
      <c r="DV45" s="105"/>
      <c r="DW45" s="105"/>
      <c r="DX45" s="105"/>
      <c r="DY45" s="105"/>
      <c r="DZ45" s="105"/>
      <c r="EA45" s="105"/>
      <c r="EB45" s="106"/>
      <c r="EC45" s="107" t="s">
        <v>98</v>
      </c>
      <c r="ED45" s="108"/>
      <c r="EE45" s="108"/>
      <c r="EF45" s="108"/>
      <c r="EG45" s="108"/>
      <c r="EH45" s="108"/>
      <c r="EI45" s="108"/>
      <c r="EJ45" s="108"/>
      <c r="EK45" s="108"/>
      <c r="EL45" s="108"/>
      <c r="EM45" s="108"/>
      <c r="EN45" s="109"/>
      <c r="EO45" s="75" t="s">
        <v>41</v>
      </c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7"/>
    </row>
    <row r="46" spans="1:161" s="1" customFormat="1" ht="24.6" customHeight="1" x14ac:dyDescent="0.2">
      <c r="A46" s="83">
        <f t="shared" si="0"/>
        <v>33</v>
      </c>
      <c r="B46" s="84"/>
      <c r="C46" s="84"/>
      <c r="D46" s="84"/>
      <c r="E46" s="84"/>
      <c r="F46" s="46"/>
      <c r="G46" s="46"/>
      <c r="H46" s="47"/>
      <c r="I46" s="83" t="s">
        <v>63</v>
      </c>
      <c r="J46" s="84"/>
      <c r="K46" s="84"/>
      <c r="L46" s="84"/>
      <c r="M46" s="84"/>
      <c r="N46" s="84"/>
      <c r="O46" s="84"/>
      <c r="P46" s="84"/>
      <c r="Q46" s="85"/>
      <c r="R46" s="83" t="s">
        <v>64</v>
      </c>
      <c r="S46" s="84"/>
      <c r="T46" s="84"/>
      <c r="U46" s="84"/>
      <c r="V46" s="84"/>
      <c r="W46" s="84"/>
      <c r="X46" s="84"/>
      <c r="Y46" s="84"/>
      <c r="Z46" s="85"/>
      <c r="AA46" s="86" t="s">
        <v>159</v>
      </c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8"/>
      <c r="AM46" s="89" t="s">
        <v>49</v>
      </c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1"/>
      <c r="BB46" s="92" t="s">
        <v>38</v>
      </c>
      <c r="BC46" s="93"/>
      <c r="BD46" s="93"/>
      <c r="BE46" s="93"/>
      <c r="BF46" s="93"/>
      <c r="BG46" s="94"/>
      <c r="BH46" s="95" t="s">
        <v>39</v>
      </c>
      <c r="BI46" s="96"/>
      <c r="BJ46" s="96"/>
      <c r="BK46" s="96"/>
      <c r="BL46" s="96"/>
      <c r="BM46" s="96"/>
      <c r="BN46" s="96"/>
      <c r="BO46" s="96"/>
      <c r="BP46" s="97"/>
      <c r="BQ46" s="98">
        <v>1</v>
      </c>
      <c r="BR46" s="99"/>
      <c r="BS46" s="99"/>
      <c r="BT46" s="99"/>
      <c r="BU46" s="99"/>
      <c r="BV46" s="99"/>
      <c r="BW46" s="99"/>
      <c r="BX46" s="99"/>
      <c r="BY46" s="99"/>
      <c r="BZ46" s="99"/>
      <c r="CA46" s="100"/>
      <c r="CB46" s="92" t="s">
        <v>35</v>
      </c>
      <c r="CC46" s="93"/>
      <c r="CD46" s="93"/>
      <c r="CE46" s="93"/>
      <c r="CF46" s="93"/>
      <c r="CG46" s="94"/>
      <c r="CH46" s="89" t="s">
        <v>137</v>
      </c>
      <c r="CI46" s="90"/>
      <c r="CJ46" s="90"/>
      <c r="CK46" s="90"/>
      <c r="CL46" s="90"/>
      <c r="CM46" s="90"/>
      <c r="CN46" s="90"/>
      <c r="CO46" s="90"/>
      <c r="CP46" s="91"/>
      <c r="CQ46" s="101">
        <v>605791.75</v>
      </c>
      <c r="CR46" s="102"/>
      <c r="CS46" s="102"/>
      <c r="CT46" s="102"/>
      <c r="CU46" s="102"/>
      <c r="CV46" s="102"/>
      <c r="CW46" s="102"/>
      <c r="CX46" s="102"/>
      <c r="CY46" s="102"/>
      <c r="CZ46" s="102"/>
      <c r="DA46" s="102"/>
      <c r="DB46" s="102"/>
      <c r="DC46" s="102"/>
      <c r="DD46" s="103"/>
      <c r="DE46" s="83" t="s">
        <v>161</v>
      </c>
      <c r="DF46" s="84"/>
      <c r="DG46" s="84"/>
      <c r="DH46" s="84"/>
      <c r="DI46" s="84"/>
      <c r="DJ46" s="84"/>
      <c r="DK46" s="84"/>
      <c r="DL46" s="84"/>
      <c r="DM46" s="84"/>
      <c r="DN46" s="84"/>
      <c r="DO46" s="84"/>
      <c r="DP46" s="84"/>
      <c r="DQ46" s="85"/>
      <c r="DR46" s="104" t="s">
        <v>160</v>
      </c>
      <c r="DS46" s="105"/>
      <c r="DT46" s="105"/>
      <c r="DU46" s="105"/>
      <c r="DV46" s="105"/>
      <c r="DW46" s="105"/>
      <c r="DX46" s="105"/>
      <c r="DY46" s="105"/>
      <c r="DZ46" s="105"/>
      <c r="EA46" s="105"/>
      <c r="EB46" s="106"/>
      <c r="EC46" s="95" t="s">
        <v>40</v>
      </c>
      <c r="ED46" s="96"/>
      <c r="EE46" s="96"/>
      <c r="EF46" s="96"/>
      <c r="EG46" s="96"/>
      <c r="EH46" s="96"/>
      <c r="EI46" s="96"/>
      <c r="EJ46" s="96"/>
      <c r="EK46" s="96"/>
      <c r="EL46" s="96"/>
      <c r="EM46" s="96"/>
      <c r="EN46" s="97"/>
      <c r="EO46" s="75" t="s">
        <v>41</v>
      </c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7"/>
    </row>
    <row r="47" spans="1:161" s="1" customFormat="1" ht="30" customHeight="1" x14ac:dyDescent="0.2">
      <c r="A47" s="83">
        <f t="shared" si="0"/>
        <v>34</v>
      </c>
      <c r="B47" s="84"/>
      <c r="C47" s="84"/>
      <c r="D47" s="84"/>
      <c r="E47" s="84"/>
      <c r="F47" s="46"/>
      <c r="G47" s="46"/>
      <c r="H47" s="47"/>
      <c r="I47" s="83" t="s">
        <v>63</v>
      </c>
      <c r="J47" s="84"/>
      <c r="K47" s="84"/>
      <c r="L47" s="84"/>
      <c r="M47" s="84"/>
      <c r="N47" s="84"/>
      <c r="O47" s="84"/>
      <c r="P47" s="84"/>
      <c r="Q47" s="85"/>
      <c r="R47" s="83" t="s">
        <v>64</v>
      </c>
      <c r="S47" s="84"/>
      <c r="T47" s="84"/>
      <c r="U47" s="84"/>
      <c r="V47" s="84"/>
      <c r="W47" s="84"/>
      <c r="X47" s="84"/>
      <c r="Y47" s="84"/>
      <c r="Z47" s="85"/>
      <c r="AA47" s="86" t="s">
        <v>162</v>
      </c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8"/>
      <c r="AM47" s="89" t="s">
        <v>49</v>
      </c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1"/>
      <c r="BB47" s="92" t="s">
        <v>38</v>
      </c>
      <c r="BC47" s="93"/>
      <c r="BD47" s="93"/>
      <c r="BE47" s="93"/>
      <c r="BF47" s="93"/>
      <c r="BG47" s="94"/>
      <c r="BH47" s="95" t="s">
        <v>39</v>
      </c>
      <c r="BI47" s="96"/>
      <c r="BJ47" s="96"/>
      <c r="BK47" s="96"/>
      <c r="BL47" s="96"/>
      <c r="BM47" s="96"/>
      <c r="BN47" s="96"/>
      <c r="BO47" s="96"/>
      <c r="BP47" s="97"/>
      <c r="BQ47" s="98">
        <v>1</v>
      </c>
      <c r="BR47" s="99"/>
      <c r="BS47" s="99"/>
      <c r="BT47" s="99"/>
      <c r="BU47" s="99"/>
      <c r="BV47" s="99"/>
      <c r="BW47" s="99"/>
      <c r="BX47" s="99"/>
      <c r="BY47" s="99"/>
      <c r="BZ47" s="99"/>
      <c r="CA47" s="100"/>
      <c r="CB47" s="92" t="s">
        <v>35</v>
      </c>
      <c r="CC47" s="93"/>
      <c r="CD47" s="93"/>
      <c r="CE47" s="93"/>
      <c r="CF47" s="93"/>
      <c r="CG47" s="94"/>
      <c r="CH47" s="89" t="s">
        <v>137</v>
      </c>
      <c r="CI47" s="90"/>
      <c r="CJ47" s="90"/>
      <c r="CK47" s="90"/>
      <c r="CL47" s="90"/>
      <c r="CM47" s="90"/>
      <c r="CN47" s="90"/>
      <c r="CO47" s="90"/>
      <c r="CP47" s="91"/>
      <c r="CQ47" s="101">
        <v>30500000</v>
      </c>
      <c r="CR47" s="102"/>
      <c r="CS47" s="102"/>
      <c r="CT47" s="102"/>
      <c r="CU47" s="102"/>
      <c r="CV47" s="102"/>
      <c r="CW47" s="102"/>
      <c r="CX47" s="102"/>
      <c r="CY47" s="102"/>
      <c r="CZ47" s="102"/>
      <c r="DA47" s="102"/>
      <c r="DB47" s="102"/>
      <c r="DC47" s="102"/>
      <c r="DD47" s="103"/>
      <c r="DE47" s="83" t="s">
        <v>161</v>
      </c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5"/>
      <c r="DR47" s="104" t="s">
        <v>109</v>
      </c>
      <c r="DS47" s="105"/>
      <c r="DT47" s="105"/>
      <c r="DU47" s="105"/>
      <c r="DV47" s="105"/>
      <c r="DW47" s="105"/>
      <c r="DX47" s="105"/>
      <c r="DY47" s="105"/>
      <c r="DZ47" s="105"/>
      <c r="EA47" s="105"/>
      <c r="EB47" s="106"/>
      <c r="EC47" s="95" t="s">
        <v>40</v>
      </c>
      <c r="ED47" s="96"/>
      <c r="EE47" s="96"/>
      <c r="EF47" s="96"/>
      <c r="EG47" s="96"/>
      <c r="EH47" s="96"/>
      <c r="EI47" s="96"/>
      <c r="EJ47" s="96"/>
      <c r="EK47" s="96"/>
      <c r="EL47" s="96"/>
      <c r="EM47" s="96"/>
      <c r="EN47" s="97"/>
      <c r="EO47" s="75" t="s">
        <v>41</v>
      </c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7"/>
    </row>
    <row r="48" spans="1:161" s="1" customFormat="1" ht="39.75" customHeight="1" x14ac:dyDescent="0.2">
      <c r="A48" s="83">
        <f t="shared" si="0"/>
        <v>35</v>
      </c>
      <c r="B48" s="84"/>
      <c r="C48" s="84"/>
      <c r="D48" s="84"/>
      <c r="E48" s="84"/>
      <c r="F48" s="48"/>
      <c r="G48" s="48"/>
      <c r="H48" s="49"/>
      <c r="I48" s="83" t="s">
        <v>63</v>
      </c>
      <c r="J48" s="84"/>
      <c r="K48" s="84"/>
      <c r="L48" s="84"/>
      <c r="M48" s="84"/>
      <c r="N48" s="84"/>
      <c r="O48" s="84"/>
      <c r="P48" s="84"/>
      <c r="Q48" s="85"/>
      <c r="R48" s="83" t="s">
        <v>48</v>
      </c>
      <c r="S48" s="84"/>
      <c r="T48" s="84"/>
      <c r="U48" s="84"/>
      <c r="V48" s="84"/>
      <c r="W48" s="84"/>
      <c r="X48" s="84"/>
      <c r="Y48" s="84"/>
      <c r="Z48" s="85"/>
      <c r="AA48" s="86" t="s">
        <v>188</v>
      </c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8"/>
      <c r="AM48" s="89" t="s">
        <v>49</v>
      </c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1"/>
      <c r="BB48" s="92" t="s">
        <v>38</v>
      </c>
      <c r="BC48" s="93"/>
      <c r="BD48" s="93"/>
      <c r="BE48" s="93"/>
      <c r="BF48" s="93"/>
      <c r="BG48" s="94"/>
      <c r="BH48" s="95" t="s">
        <v>39</v>
      </c>
      <c r="BI48" s="96"/>
      <c r="BJ48" s="96"/>
      <c r="BK48" s="96"/>
      <c r="BL48" s="96"/>
      <c r="BM48" s="96"/>
      <c r="BN48" s="96"/>
      <c r="BO48" s="96"/>
      <c r="BP48" s="97"/>
      <c r="BQ48" s="98">
        <v>1</v>
      </c>
      <c r="BR48" s="99"/>
      <c r="BS48" s="99"/>
      <c r="BT48" s="99"/>
      <c r="BU48" s="99"/>
      <c r="BV48" s="99"/>
      <c r="BW48" s="99"/>
      <c r="BX48" s="99"/>
      <c r="BY48" s="99"/>
      <c r="BZ48" s="99"/>
      <c r="CA48" s="100"/>
      <c r="CB48" s="92" t="s">
        <v>35</v>
      </c>
      <c r="CC48" s="93"/>
      <c r="CD48" s="93"/>
      <c r="CE48" s="93"/>
      <c r="CF48" s="93"/>
      <c r="CG48" s="94"/>
      <c r="CH48" s="89" t="s">
        <v>137</v>
      </c>
      <c r="CI48" s="90"/>
      <c r="CJ48" s="90"/>
      <c r="CK48" s="90"/>
      <c r="CL48" s="90"/>
      <c r="CM48" s="90"/>
      <c r="CN48" s="90"/>
      <c r="CO48" s="90"/>
      <c r="CP48" s="91"/>
      <c r="CQ48" s="101">
        <v>758435.83999999997</v>
      </c>
      <c r="CR48" s="102"/>
      <c r="CS48" s="102"/>
      <c r="CT48" s="102"/>
      <c r="CU48" s="102"/>
      <c r="CV48" s="102"/>
      <c r="CW48" s="102"/>
      <c r="CX48" s="102"/>
      <c r="CY48" s="102"/>
      <c r="CZ48" s="102"/>
      <c r="DA48" s="102"/>
      <c r="DB48" s="102"/>
      <c r="DC48" s="102"/>
      <c r="DD48" s="103"/>
      <c r="DE48" s="83" t="s">
        <v>189</v>
      </c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5"/>
      <c r="DR48" s="104" t="s">
        <v>190</v>
      </c>
      <c r="DS48" s="105"/>
      <c r="DT48" s="105"/>
      <c r="DU48" s="105"/>
      <c r="DV48" s="105"/>
      <c r="DW48" s="105"/>
      <c r="DX48" s="105"/>
      <c r="DY48" s="105"/>
      <c r="DZ48" s="105"/>
      <c r="EA48" s="105"/>
      <c r="EB48" s="106"/>
      <c r="EC48" s="107" t="s">
        <v>98</v>
      </c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9"/>
      <c r="EO48" s="75" t="s">
        <v>41</v>
      </c>
      <c r="EP48" s="76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7"/>
    </row>
    <row r="49" spans="1:161" s="1" customFormat="1" ht="24.6" customHeight="1" x14ac:dyDescent="0.2">
      <c r="A49" s="83">
        <f t="shared" si="0"/>
        <v>36</v>
      </c>
      <c r="B49" s="84"/>
      <c r="C49" s="84"/>
      <c r="D49" s="84"/>
      <c r="E49" s="84"/>
      <c r="F49" s="48"/>
      <c r="G49" s="48"/>
      <c r="H49" s="49"/>
      <c r="I49" s="83" t="s">
        <v>63</v>
      </c>
      <c r="J49" s="84"/>
      <c r="K49" s="84"/>
      <c r="L49" s="84"/>
      <c r="M49" s="84"/>
      <c r="N49" s="84"/>
      <c r="O49" s="84"/>
      <c r="P49" s="84"/>
      <c r="Q49" s="85"/>
      <c r="R49" s="83" t="s">
        <v>64</v>
      </c>
      <c r="S49" s="84"/>
      <c r="T49" s="84"/>
      <c r="U49" s="84"/>
      <c r="V49" s="84"/>
      <c r="W49" s="84"/>
      <c r="X49" s="84"/>
      <c r="Y49" s="84"/>
      <c r="Z49" s="85"/>
      <c r="AA49" s="86" t="s">
        <v>163</v>
      </c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8"/>
      <c r="AM49" s="89" t="s">
        <v>49</v>
      </c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1"/>
      <c r="BB49" s="92" t="s">
        <v>38</v>
      </c>
      <c r="BC49" s="93"/>
      <c r="BD49" s="93"/>
      <c r="BE49" s="93"/>
      <c r="BF49" s="93"/>
      <c r="BG49" s="94"/>
      <c r="BH49" s="95" t="s">
        <v>39</v>
      </c>
      <c r="BI49" s="96"/>
      <c r="BJ49" s="96"/>
      <c r="BK49" s="96"/>
      <c r="BL49" s="96"/>
      <c r="BM49" s="96"/>
      <c r="BN49" s="96"/>
      <c r="BO49" s="96"/>
      <c r="BP49" s="97"/>
      <c r="BQ49" s="98">
        <v>1</v>
      </c>
      <c r="BR49" s="99"/>
      <c r="BS49" s="99"/>
      <c r="BT49" s="99"/>
      <c r="BU49" s="99"/>
      <c r="BV49" s="99"/>
      <c r="BW49" s="99"/>
      <c r="BX49" s="99"/>
      <c r="BY49" s="99"/>
      <c r="BZ49" s="99"/>
      <c r="CA49" s="100"/>
      <c r="CB49" s="92" t="s">
        <v>35</v>
      </c>
      <c r="CC49" s="93"/>
      <c r="CD49" s="93"/>
      <c r="CE49" s="93"/>
      <c r="CF49" s="93"/>
      <c r="CG49" s="94"/>
      <c r="CH49" s="89" t="s">
        <v>137</v>
      </c>
      <c r="CI49" s="90"/>
      <c r="CJ49" s="90"/>
      <c r="CK49" s="90"/>
      <c r="CL49" s="90"/>
      <c r="CM49" s="90"/>
      <c r="CN49" s="90"/>
      <c r="CO49" s="90"/>
      <c r="CP49" s="91"/>
      <c r="CQ49" s="101">
        <v>4902505.84</v>
      </c>
      <c r="CR49" s="102"/>
      <c r="CS49" s="102"/>
      <c r="CT49" s="102"/>
      <c r="CU49" s="102"/>
      <c r="CV49" s="102"/>
      <c r="CW49" s="102"/>
      <c r="CX49" s="102"/>
      <c r="CY49" s="102"/>
      <c r="CZ49" s="102"/>
      <c r="DA49" s="102"/>
      <c r="DB49" s="102"/>
      <c r="DC49" s="102"/>
      <c r="DD49" s="103"/>
      <c r="DE49" s="83" t="s">
        <v>161</v>
      </c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5"/>
      <c r="DR49" s="104" t="s">
        <v>166</v>
      </c>
      <c r="DS49" s="105"/>
      <c r="DT49" s="105"/>
      <c r="DU49" s="105"/>
      <c r="DV49" s="105"/>
      <c r="DW49" s="105"/>
      <c r="DX49" s="105"/>
      <c r="DY49" s="105"/>
      <c r="DZ49" s="105"/>
      <c r="EA49" s="105"/>
      <c r="EB49" s="106"/>
      <c r="EC49" s="95" t="s">
        <v>40</v>
      </c>
      <c r="ED49" s="96"/>
      <c r="EE49" s="96"/>
      <c r="EF49" s="96"/>
      <c r="EG49" s="96"/>
      <c r="EH49" s="96"/>
      <c r="EI49" s="96"/>
      <c r="EJ49" s="96"/>
      <c r="EK49" s="96"/>
      <c r="EL49" s="96"/>
      <c r="EM49" s="96"/>
      <c r="EN49" s="97"/>
      <c r="EO49" s="75" t="s">
        <v>41</v>
      </c>
      <c r="EP49" s="76"/>
      <c r="EQ49" s="76"/>
      <c r="ER49" s="76"/>
      <c r="ES49" s="76"/>
      <c r="ET49" s="76"/>
      <c r="EU49" s="76"/>
      <c r="EV49" s="76"/>
      <c r="EW49" s="76"/>
      <c r="EX49" s="76"/>
      <c r="EY49" s="76"/>
      <c r="EZ49" s="76"/>
      <c r="FA49" s="76"/>
      <c r="FB49" s="76"/>
      <c r="FC49" s="76"/>
      <c r="FD49" s="76"/>
      <c r="FE49" s="77"/>
    </row>
    <row r="50" spans="1:161" s="1" customFormat="1" ht="24.6" customHeight="1" x14ac:dyDescent="0.2">
      <c r="A50" s="83">
        <f t="shared" si="0"/>
        <v>37</v>
      </c>
      <c r="B50" s="84"/>
      <c r="C50" s="84"/>
      <c r="D50" s="84"/>
      <c r="E50" s="84"/>
      <c r="F50" s="48"/>
      <c r="G50" s="48"/>
      <c r="H50" s="49"/>
      <c r="I50" s="83" t="s">
        <v>63</v>
      </c>
      <c r="J50" s="84"/>
      <c r="K50" s="84"/>
      <c r="L50" s="84"/>
      <c r="M50" s="84"/>
      <c r="N50" s="84"/>
      <c r="O50" s="84"/>
      <c r="P50" s="84"/>
      <c r="Q50" s="85"/>
      <c r="R50" s="83" t="s">
        <v>64</v>
      </c>
      <c r="S50" s="84"/>
      <c r="T50" s="84"/>
      <c r="U50" s="84"/>
      <c r="V50" s="84"/>
      <c r="W50" s="84"/>
      <c r="X50" s="84"/>
      <c r="Y50" s="84"/>
      <c r="Z50" s="85"/>
      <c r="AA50" s="86" t="s">
        <v>165</v>
      </c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8"/>
      <c r="AM50" s="89" t="s">
        <v>49</v>
      </c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1"/>
      <c r="BB50" s="92" t="s">
        <v>38</v>
      </c>
      <c r="BC50" s="93"/>
      <c r="BD50" s="93"/>
      <c r="BE50" s="93"/>
      <c r="BF50" s="93"/>
      <c r="BG50" s="94"/>
      <c r="BH50" s="95" t="s">
        <v>39</v>
      </c>
      <c r="BI50" s="96"/>
      <c r="BJ50" s="96"/>
      <c r="BK50" s="96"/>
      <c r="BL50" s="96"/>
      <c r="BM50" s="96"/>
      <c r="BN50" s="96"/>
      <c r="BO50" s="96"/>
      <c r="BP50" s="97"/>
      <c r="BQ50" s="98">
        <v>1</v>
      </c>
      <c r="BR50" s="99"/>
      <c r="BS50" s="99"/>
      <c r="BT50" s="99"/>
      <c r="BU50" s="99"/>
      <c r="BV50" s="99"/>
      <c r="BW50" s="99"/>
      <c r="BX50" s="99"/>
      <c r="BY50" s="99"/>
      <c r="BZ50" s="99"/>
      <c r="CA50" s="100"/>
      <c r="CB50" s="92" t="s">
        <v>35</v>
      </c>
      <c r="CC50" s="93"/>
      <c r="CD50" s="93"/>
      <c r="CE50" s="93"/>
      <c r="CF50" s="93"/>
      <c r="CG50" s="94"/>
      <c r="CH50" s="89" t="s">
        <v>137</v>
      </c>
      <c r="CI50" s="90"/>
      <c r="CJ50" s="90"/>
      <c r="CK50" s="90"/>
      <c r="CL50" s="90"/>
      <c r="CM50" s="90"/>
      <c r="CN50" s="90"/>
      <c r="CO50" s="90"/>
      <c r="CP50" s="91"/>
      <c r="CQ50" s="101">
        <v>909925.09</v>
      </c>
      <c r="CR50" s="102"/>
      <c r="CS50" s="102"/>
      <c r="CT50" s="102"/>
      <c r="CU50" s="102"/>
      <c r="CV50" s="102"/>
      <c r="CW50" s="102"/>
      <c r="CX50" s="102"/>
      <c r="CY50" s="102"/>
      <c r="CZ50" s="102"/>
      <c r="DA50" s="102"/>
      <c r="DB50" s="102"/>
      <c r="DC50" s="102"/>
      <c r="DD50" s="103"/>
      <c r="DE50" s="83" t="s">
        <v>161</v>
      </c>
      <c r="DF50" s="84"/>
      <c r="DG50" s="84"/>
      <c r="DH50" s="84"/>
      <c r="DI50" s="84"/>
      <c r="DJ50" s="84"/>
      <c r="DK50" s="84"/>
      <c r="DL50" s="84"/>
      <c r="DM50" s="84"/>
      <c r="DN50" s="84"/>
      <c r="DO50" s="84"/>
      <c r="DP50" s="84"/>
      <c r="DQ50" s="85"/>
      <c r="DR50" s="104" t="s">
        <v>166</v>
      </c>
      <c r="DS50" s="105"/>
      <c r="DT50" s="105"/>
      <c r="DU50" s="105"/>
      <c r="DV50" s="105"/>
      <c r="DW50" s="105"/>
      <c r="DX50" s="105"/>
      <c r="DY50" s="105"/>
      <c r="DZ50" s="105"/>
      <c r="EA50" s="105"/>
      <c r="EB50" s="106"/>
      <c r="EC50" s="95" t="s">
        <v>40</v>
      </c>
      <c r="ED50" s="96"/>
      <c r="EE50" s="96"/>
      <c r="EF50" s="96"/>
      <c r="EG50" s="96"/>
      <c r="EH50" s="96"/>
      <c r="EI50" s="96"/>
      <c r="EJ50" s="96"/>
      <c r="EK50" s="96"/>
      <c r="EL50" s="96"/>
      <c r="EM50" s="96"/>
      <c r="EN50" s="97"/>
      <c r="EO50" s="75" t="s">
        <v>41</v>
      </c>
      <c r="EP50" s="76"/>
      <c r="EQ50" s="76"/>
      <c r="ER50" s="76"/>
      <c r="ES50" s="76"/>
      <c r="ET50" s="76"/>
      <c r="EU50" s="76"/>
      <c r="EV50" s="76"/>
      <c r="EW50" s="76"/>
      <c r="EX50" s="76"/>
      <c r="EY50" s="76"/>
      <c r="EZ50" s="76"/>
      <c r="FA50" s="76"/>
      <c r="FB50" s="76"/>
      <c r="FC50" s="76"/>
      <c r="FD50" s="76"/>
      <c r="FE50" s="77"/>
    </row>
    <row r="51" spans="1:161" s="1" customFormat="1" ht="24.6" customHeight="1" x14ac:dyDescent="0.2">
      <c r="A51" s="83">
        <f t="shared" si="0"/>
        <v>38</v>
      </c>
      <c r="B51" s="84"/>
      <c r="C51" s="84"/>
      <c r="D51" s="84"/>
      <c r="E51" s="84"/>
      <c r="F51" s="48"/>
      <c r="G51" s="48"/>
      <c r="H51" s="49"/>
      <c r="I51" s="83" t="s">
        <v>47</v>
      </c>
      <c r="J51" s="84"/>
      <c r="K51" s="84"/>
      <c r="L51" s="84"/>
      <c r="M51" s="84"/>
      <c r="N51" s="84"/>
      <c r="O51" s="84"/>
      <c r="P51" s="84"/>
      <c r="Q51" s="85"/>
      <c r="R51" s="83" t="s">
        <v>48</v>
      </c>
      <c r="S51" s="84"/>
      <c r="T51" s="84"/>
      <c r="U51" s="84"/>
      <c r="V51" s="84"/>
      <c r="W51" s="84"/>
      <c r="X51" s="84"/>
      <c r="Y51" s="84"/>
      <c r="Z51" s="85"/>
      <c r="AA51" s="113" t="s">
        <v>167</v>
      </c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5"/>
      <c r="AM51" s="89" t="s">
        <v>49</v>
      </c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1"/>
      <c r="BB51" s="92" t="s">
        <v>38</v>
      </c>
      <c r="BC51" s="93"/>
      <c r="BD51" s="93"/>
      <c r="BE51" s="93"/>
      <c r="BF51" s="93"/>
      <c r="BG51" s="94"/>
      <c r="BH51" s="95" t="s">
        <v>39</v>
      </c>
      <c r="BI51" s="96"/>
      <c r="BJ51" s="96"/>
      <c r="BK51" s="96"/>
      <c r="BL51" s="96"/>
      <c r="BM51" s="96"/>
      <c r="BN51" s="96"/>
      <c r="BO51" s="96"/>
      <c r="BP51" s="97"/>
      <c r="BQ51" s="98">
        <v>1</v>
      </c>
      <c r="BR51" s="99"/>
      <c r="BS51" s="99"/>
      <c r="BT51" s="99"/>
      <c r="BU51" s="99"/>
      <c r="BV51" s="99"/>
      <c r="BW51" s="99"/>
      <c r="BX51" s="99"/>
      <c r="BY51" s="99"/>
      <c r="BZ51" s="99"/>
      <c r="CA51" s="100"/>
      <c r="CB51" s="92" t="s">
        <v>35</v>
      </c>
      <c r="CC51" s="93"/>
      <c r="CD51" s="93"/>
      <c r="CE51" s="93"/>
      <c r="CF51" s="93"/>
      <c r="CG51" s="94"/>
      <c r="CH51" s="89" t="s">
        <v>137</v>
      </c>
      <c r="CI51" s="90"/>
      <c r="CJ51" s="90"/>
      <c r="CK51" s="90"/>
      <c r="CL51" s="90"/>
      <c r="CM51" s="90"/>
      <c r="CN51" s="90"/>
      <c r="CO51" s="90"/>
      <c r="CP51" s="91"/>
      <c r="CQ51" s="101">
        <v>324380</v>
      </c>
      <c r="CR51" s="102"/>
      <c r="CS51" s="102"/>
      <c r="CT51" s="102"/>
      <c r="CU51" s="102"/>
      <c r="CV51" s="102"/>
      <c r="CW51" s="102"/>
      <c r="CX51" s="102"/>
      <c r="CY51" s="102"/>
      <c r="CZ51" s="102"/>
      <c r="DA51" s="102"/>
      <c r="DB51" s="102"/>
      <c r="DC51" s="102"/>
      <c r="DD51" s="103"/>
      <c r="DE51" s="92" t="s">
        <v>164</v>
      </c>
      <c r="DF51" s="93"/>
      <c r="DG51" s="93"/>
      <c r="DH51" s="93"/>
      <c r="DI51" s="93"/>
      <c r="DJ51" s="93"/>
      <c r="DK51" s="93"/>
      <c r="DL51" s="93"/>
      <c r="DM51" s="93"/>
      <c r="DN51" s="93"/>
      <c r="DO51" s="93"/>
      <c r="DP51" s="93"/>
      <c r="DQ51" s="94"/>
      <c r="DR51" s="104" t="s">
        <v>168</v>
      </c>
      <c r="DS51" s="105"/>
      <c r="DT51" s="105"/>
      <c r="DU51" s="105"/>
      <c r="DV51" s="105"/>
      <c r="DW51" s="105"/>
      <c r="DX51" s="105"/>
      <c r="DY51" s="105"/>
      <c r="DZ51" s="105"/>
      <c r="EA51" s="105"/>
      <c r="EB51" s="106"/>
      <c r="EC51" s="95" t="s">
        <v>40</v>
      </c>
      <c r="ED51" s="96"/>
      <c r="EE51" s="96"/>
      <c r="EF51" s="96"/>
      <c r="EG51" s="96"/>
      <c r="EH51" s="96"/>
      <c r="EI51" s="96"/>
      <c r="EJ51" s="96"/>
      <c r="EK51" s="96"/>
      <c r="EL51" s="96"/>
      <c r="EM51" s="96"/>
      <c r="EN51" s="97"/>
      <c r="EO51" s="75" t="s">
        <v>41</v>
      </c>
      <c r="EP51" s="76"/>
      <c r="EQ51" s="76"/>
      <c r="ER51" s="76"/>
      <c r="ES51" s="76"/>
      <c r="ET51" s="76"/>
      <c r="EU51" s="76"/>
      <c r="EV51" s="76"/>
      <c r="EW51" s="76"/>
      <c r="EX51" s="76"/>
      <c r="EY51" s="76"/>
      <c r="EZ51" s="76"/>
      <c r="FA51" s="76"/>
      <c r="FB51" s="76"/>
      <c r="FC51" s="76"/>
      <c r="FD51" s="76"/>
      <c r="FE51" s="77"/>
    </row>
    <row r="52" spans="1:161" s="1" customFormat="1" ht="36" customHeight="1" x14ac:dyDescent="0.2">
      <c r="A52" s="83">
        <f t="shared" si="0"/>
        <v>39</v>
      </c>
      <c r="B52" s="84"/>
      <c r="C52" s="84"/>
      <c r="D52" s="84"/>
      <c r="E52" s="84"/>
      <c r="F52" s="50"/>
      <c r="G52" s="50"/>
      <c r="H52" s="51"/>
      <c r="I52" s="83" t="s">
        <v>171</v>
      </c>
      <c r="J52" s="84"/>
      <c r="K52" s="84"/>
      <c r="L52" s="84"/>
      <c r="M52" s="84"/>
      <c r="N52" s="84"/>
      <c r="O52" s="84"/>
      <c r="P52" s="84"/>
      <c r="Q52" s="85"/>
      <c r="R52" s="83" t="s">
        <v>172</v>
      </c>
      <c r="S52" s="84"/>
      <c r="T52" s="84"/>
      <c r="U52" s="84"/>
      <c r="V52" s="84"/>
      <c r="W52" s="84"/>
      <c r="X52" s="84"/>
      <c r="Y52" s="84"/>
      <c r="Z52" s="85"/>
      <c r="AA52" s="113" t="s">
        <v>169</v>
      </c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5"/>
      <c r="AM52" s="89" t="s">
        <v>49</v>
      </c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1"/>
      <c r="BB52" s="92" t="s">
        <v>38</v>
      </c>
      <c r="BC52" s="93"/>
      <c r="BD52" s="93"/>
      <c r="BE52" s="93"/>
      <c r="BF52" s="93"/>
      <c r="BG52" s="94"/>
      <c r="BH52" s="95" t="s">
        <v>39</v>
      </c>
      <c r="BI52" s="96"/>
      <c r="BJ52" s="96"/>
      <c r="BK52" s="96"/>
      <c r="BL52" s="96"/>
      <c r="BM52" s="96"/>
      <c r="BN52" s="96"/>
      <c r="BO52" s="96"/>
      <c r="BP52" s="97"/>
      <c r="BQ52" s="98">
        <v>1</v>
      </c>
      <c r="BR52" s="99"/>
      <c r="BS52" s="99"/>
      <c r="BT52" s="99"/>
      <c r="BU52" s="99"/>
      <c r="BV52" s="99"/>
      <c r="BW52" s="99"/>
      <c r="BX52" s="99"/>
      <c r="BY52" s="99"/>
      <c r="BZ52" s="99"/>
      <c r="CA52" s="100"/>
      <c r="CB52" s="92" t="s">
        <v>35</v>
      </c>
      <c r="CC52" s="93"/>
      <c r="CD52" s="93"/>
      <c r="CE52" s="93"/>
      <c r="CF52" s="93"/>
      <c r="CG52" s="94"/>
      <c r="CH52" s="89" t="s">
        <v>137</v>
      </c>
      <c r="CI52" s="90"/>
      <c r="CJ52" s="90"/>
      <c r="CK52" s="90"/>
      <c r="CL52" s="90"/>
      <c r="CM52" s="90"/>
      <c r="CN52" s="90"/>
      <c r="CO52" s="90"/>
      <c r="CP52" s="91"/>
      <c r="CQ52" s="101">
        <v>466230.08</v>
      </c>
      <c r="CR52" s="102"/>
      <c r="CS52" s="102"/>
      <c r="CT52" s="102"/>
      <c r="CU52" s="102"/>
      <c r="CV52" s="102"/>
      <c r="CW52" s="102"/>
      <c r="CX52" s="102"/>
      <c r="CY52" s="102"/>
      <c r="CZ52" s="102"/>
      <c r="DA52" s="102"/>
      <c r="DB52" s="102"/>
      <c r="DC52" s="102"/>
      <c r="DD52" s="103"/>
      <c r="DE52" s="92" t="s">
        <v>170</v>
      </c>
      <c r="DF52" s="93"/>
      <c r="DG52" s="93"/>
      <c r="DH52" s="93"/>
      <c r="DI52" s="93"/>
      <c r="DJ52" s="93"/>
      <c r="DK52" s="93"/>
      <c r="DL52" s="93"/>
      <c r="DM52" s="93"/>
      <c r="DN52" s="93"/>
      <c r="DO52" s="93"/>
      <c r="DP52" s="93"/>
      <c r="DQ52" s="94"/>
      <c r="DR52" s="104" t="s">
        <v>173</v>
      </c>
      <c r="DS52" s="105"/>
      <c r="DT52" s="105"/>
      <c r="DU52" s="105"/>
      <c r="DV52" s="105"/>
      <c r="DW52" s="105"/>
      <c r="DX52" s="105"/>
      <c r="DY52" s="105"/>
      <c r="DZ52" s="105"/>
      <c r="EA52" s="105"/>
      <c r="EB52" s="106"/>
      <c r="EC52" s="107" t="s">
        <v>98</v>
      </c>
      <c r="ED52" s="108"/>
      <c r="EE52" s="108"/>
      <c r="EF52" s="108"/>
      <c r="EG52" s="108"/>
      <c r="EH52" s="108"/>
      <c r="EI52" s="108"/>
      <c r="EJ52" s="108"/>
      <c r="EK52" s="108"/>
      <c r="EL52" s="108"/>
      <c r="EM52" s="108"/>
      <c r="EN52" s="109"/>
      <c r="EO52" s="75" t="s">
        <v>41</v>
      </c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7"/>
    </row>
    <row r="53" spans="1:161" s="1" customFormat="1" ht="36" customHeight="1" x14ac:dyDescent="0.2">
      <c r="A53" s="83">
        <f t="shared" si="0"/>
        <v>40</v>
      </c>
      <c r="B53" s="84"/>
      <c r="C53" s="84"/>
      <c r="D53" s="84"/>
      <c r="E53" s="84"/>
      <c r="F53" s="52"/>
      <c r="G53" s="52"/>
      <c r="H53" s="53"/>
      <c r="I53" s="83" t="s">
        <v>180</v>
      </c>
      <c r="J53" s="84"/>
      <c r="K53" s="84"/>
      <c r="L53" s="84"/>
      <c r="M53" s="84"/>
      <c r="N53" s="84"/>
      <c r="O53" s="84"/>
      <c r="P53" s="84"/>
      <c r="Q53" s="85"/>
      <c r="R53" s="83" t="s">
        <v>181</v>
      </c>
      <c r="S53" s="84"/>
      <c r="T53" s="84"/>
      <c r="U53" s="84"/>
      <c r="V53" s="84"/>
      <c r="W53" s="84"/>
      <c r="X53" s="84"/>
      <c r="Y53" s="84"/>
      <c r="Z53" s="85"/>
      <c r="AA53" s="128" t="s">
        <v>183</v>
      </c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30"/>
      <c r="AM53" s="89" t="s">
        <v>44</v>
      </c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1"/>
      <c r="BB53" s="92"/>
      <c r="BC53" s="93"/>
      <c r="BD53" s="93"/>
      <c r="BE53" s="93"/>
      <c r="BF53" s="93"/>
      <c r="BG53" s="94"/>
      <c r="BH53" s="95"/>
      <c r="BI53" s="96"/>
      <c r="BJ53" s="96"/>
      <c r="BK53" s="96"/>
      <c r="BL53" s="96"/>
      <c r="BM53" s="96"/>
      <c r="BN53" s="96"/>
      <c r="BO53" s="96"/>
      <c r="BP53" s="97"/>
      <c r="BQ53" s="98"/>
      <c r="BR53" s="99"/>
      <c r="BS53" s="99"/>
      <c r="BT53" s="99"/>
      <c r="BU53" s="99"/>
      <c r="BV53" s="99"/>
      <c r="BW53" s="99"/>
      <c r="BX53" s="99"/>
      <c r="BY53" s="99"/>
      <c r="BZ53" s="99"/>
      <c r="CA53" s="100"/>
      <c r="CB53" s="92" t="s">
        <v>35</v>
      </c>
      <c r="CC53" s="93"/>
      <c r="CD53" s="93"/>
      <c r="CE53" s="93"/>
      <c r="CF53" s="93"/>
      <c r="CG53" s="94"/>
      <c r="CH53" s="89" t="s">
        <v>182</v>
      </c>
      <c r="CI53" s="90"/>
      <c r="CJ53" s="90"/>
      <c r="CK53" s="90"/>
      <c r="CL53" s="90"/>
      <c r="CM53" s="90"/>
      <c r="CN53" s="90"/>
      <c r="CO53" s="90"/>
      <c r="CP53" s="91"/>
      <c r="CQ53" s="101">
        <v>1456800</v>
      </c>
      <c r="CR53" s="102"/>
      <c r="CS53" s="102"/>
      <c r="CT53" s="102"/>
      <c r="CU53" s="102"/>
      <c r="CV53" s="102"/>
      <c r="CW53" s="102"/>
      <c r="CX53" s="102"/>
      <c r="CY53" s="102"/>
      <c r="CZ53" s="102"/>
      <c r="DA53" s="102"/>
      <c r="DB53" s="102"/>
      <c r="DC53" s="102"/>
      <c r="DD53" s="103"/>
      <c r="DE53" s="92" t="s">
        <v>170</v>
      </c>
      <c r="DF53" s="93"/>
      <c r="DG53" s="93"/>
      <c r="DH53" s="93"/>
      <c r="DI53" s="93"/>
      <c r="DJ53" s="93"/>
      <c r="DK53" s="93"/>
      <c r="DL53" s="93"/>
      <c r="DM53" s="93"/>
      <c r="DN53" s="93"/>
      <c r="DO53" s="93"/>
      <c r="DP53" s="93"/>
      <c r="DQ53" s="94"/>
      <c r="DR53" s="110" t="s">
        <v>184</v>
      </c>
      <c r="DS53" s="111"/>
      <c r="DT53" s="111"/>
      <c r="DU53" s="111"/>
      <c r="DV53" s="111"/>
      <c r="DW53" s="111"/>
      <c r="DX53" s="111"/>
      <c r="DY53" s="111"/>
      <c r="DZ53" s="111"/>
      <c r="EA53" s="111"/>
      <c r="EB53" s="112"/>
      <c r="EC53" s="95" t="s">
        <v>157</v>
      </c>
      <c r="ED53" s="96"/>
      <c r="EE53" s="96"/>
      <c r="EF53" s="96"/>
      <c r="EG53" s="96"/>
      <c r="EH53" s="96"/>
      <c r="EI53" s="96"/>
      <c r="EJ53" s="96"/>
      <c r="EK53" s="96"/>
      <c r="EL53" s="96"/>
      <c r="EM53" s="96"/>
      <c r="EN53" s="97"/>
      <c r="EO53" s="75" t="s">
        <v>41</v>
      </c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7"/>
    </row>
    <row r="54" spans="1:161" s="1" customFormat="1" ht="66.75" customHeight="1" x14ac:dyDescent="0.2">
      <c r="A54" s="83">
        <f t="shared" si="0"/>
        <v>41</v>
      </c>
      <c r="B54" s="84"/>
      <c r="C54" s="84"/>
      <c r="D54" s="84"/>
      <c r="E54" s="84"/>
      <c r="F54" s="54"/>
      <c r="G54" s="54"/>
      <c r="H54" s="55"/>
      <c r="I54" s="83" t="s">
        <v>63</v>
      </c>
      <c r="J54" s="84"/>
      <c r="K54" s="84"/>
      <c r="L54" s="84"/>
      <c r="M54" s="84"/>
      <c r="N54" s="84"/>
      <c r="O54" s="84"/>
      <c r="P54" s="84"/>
      <c r="Q54" s="85"/>
      <c r="R54" s="83" t="s">
        <v>48</v>
      </c>
      <c r="S54" s="84"/>
      <c r="T54" s="84"/>
      <c r="U54" s="84"/>
      <c r="V54" s="84"/>
      <c r="W54" s="84"/>
      <c r="X54" s="84"/>
      <c r="Y54" s="84"/>
      <c r="Z54" s="85"/>
      <c r="AA54" s="86" t="s">
        <v>187</v>
      </c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8"/>
      <c r="AM54" s="89" t="s">
        <v>49</v>
      </c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1"/>
      <c r="BB54" s="92" t="s">
        <v>38</v>
      </c>
      <c r="BC54" s="93"/>
      <c r="BD54" s="93"/>
      <c r="BE54" s="93"/>
      <c r="BF54" s="93"/>
      <c r="BG54" s="94"/>
      <c r="BH54" s="95" t="s">
        <v>39</v>
      </c>
      <c r="BI54" s="96"/>
      <c r="BJ54" s="96"/>
      <c r="BK54" s="96"/>
      <c r="BL54" s="96"/>
      <c r="BM54" s="96"/>
      <c r="BN54" s="96"/>
      <c r="BO54" s="96"/>
      <c r="BP54" s="97"/>
      <c r="BQ54" s="98">
        <v>1</v>
      </c>
      <c r="BR54" s="99"/>
      <c r="BS54" s="99"/>
      <c r="BT54" s="99"/>
      <c r="BU54" s="99"/>
      <c r="BV54" s="99"/>
      <c r="BW54" s="99"/>
      <c r="BX54" s="99"/>
      <c r="BY54" s="99"/>
      <c r="BZ54" s="99"/>
      <c r="CA54" s="100"/>
      <c r="CB54" s="92" t="s">
        <v>35</v>
      </c>
      <c r="CC54" s="93"/>
      <c r="CD54" s="93"/>
      <c r="CE54" s="93"/>
      <c r="CF54" s="93"/>
      <c r="CG54" s="94"/>
      <c r="CH54" s="89" t="s">
        <v>137</v>
      </c>
      <c r="CI54" s="90"/>
      <c r="CJ54" s="90"/>
      <c r="CK54" s="90"/>
      <c r="CL54" s="90"/>
      <c r="CM54" s="90"/>
      <c r="CN54" s="90"/>
      <c r="CO54" s="90"/>
      <c r="CP54" s="91"/>
      <c r="CQ54" s="101">
        <v>126724874.44</v>
      </c>
      <c r="CR54" s="102"/>
      <c r="CS54" s="102"/>
      <c r="CT54" s="102"/>
      <c r="CU54" s="102"/>
      <c r="CV54" s="102"/>
      <c r="CW54" s="102"/>
      <c r="CX54" s="102"/>
      <c r="CY54" s="102"/>
      <c r="CZ54" s="102"/>
      <c r="DA54" s="102"/>
      <c r="DB54" s="102"/>
      <c r="DC54" s="102"/>
      <c r="DD54" s="103"/>
      <c r="DE54" s="92" t="s">
        <v>170</v>
      </c>
      <c r="DF54" s="93"/>
      <c r="DG54" s="93"/>
      <c r="DH54" s="93"/>
      <c r="DI54" s="93"/>
      <c r="DJ54" s="93"/>
      <c r="DK54" s="93"/>
      <c r="DL54" s="93"/>
      <c r="DM54" s="93"/>
      <c r="DN54" s="93"/>
      <c r="DO54" s="93"/>
      <c r="DP54" s="93"/>
      <c r="DQ54" s="94"/>
      <c r="DR54" s="110" t="s">
        <v>186</v>
      </c>
      <c r="DS54" s="111"/>
      <c r="DT54" s="111"/>
      <c r="DU54" s="111"/>
      <c r="DV54" s="111"/>
      <c r="DW54" s="111"/>
      <c r="DX54" s="111"/>
      <c r="DY54" s="111"/>
      <c r="DZ54" s="111"/>
      <c r="EA54" s="111"/>
      <c r="EB54" s="112"/>
      <c r="EC54" s="107" t="s">
        <v>98</v>
      </c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9"/>
      <c r="EO54" s="75" t="s">
        <v>41</v>
      </c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7"/>
    </row>
    <row r="55" spans="1:161" s="1" customFormat="1" ht="24.6" customHeight="1" x14ac:dyDescent="0.2">
      <c r="A55" s="83">
        <f t="shared" si="0"/>
        <v>42</v>
      </c>
      <c r="B55" s="84"/>
      <c r="C55" s="84"/>
      <c r="D55" s="84"/>
      <c r="E55" s="84"/>
      <c r="F55" s="56"/>
      <c r="G55" s="56"/>
      <c r="H55" s="57"/>
      <c r="I55" s="83" t="s">
        <v>63</v>
      </c>
      <c r="J55" s="84"/>
      <c r="K55" s="84"/>
      <c r="L55" s="84"/>
      <c r="M55" s="84"/>
      <c r="N55" s="84"/>
      <c r="O55" s="84"/>
      <c r="P55" s="84"/>
      <c r="Q55" s="85"/>
      <c r="R55" s="83" t="s">
        <v>64</v>
      </c>
      <c r="S55" s="84"/>
      <c r="T55" s="84"/>
      <c r="U55" s="84"/>
      <c r="V55" s="84"/>
      <c r="W55" s="84"/>
      <c r="X55" s="84"/>
      <c r="Y55" s="84"/>
      <c r="Z55" s="85"/>
      <c r="AA55" s="86" t="s">
        <v>191</v>
      </c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8"/>
      <c r="AM55" s="89" t="s">
        <v>49</v>
      </c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1"/>
      <c r="BB55" s="92" t="s">
        <v>38</v>
      </c>
      <c r="BC55" s="93"/>
      <c r="BD55" s="93"/>
      <c r="BE55" s="93"/>
      <c r="BF55" s="93"/>
      <c r="BG55" s="94"/>
      <c r="BH55" s="95" t="s">
        <v>39</v>
      </c>
      <c r="BI55" s="96"/>
      <c r="BJ55" s="96"/>
      <c r="BK55" s="96"/>
      <c r="BL55" s="96"/>
      <c r="BM55" s="96"/>
      <c r="BN55" s="96"/>
      <c r="BO55" s="96"/>
      <c r="BP55" s="97"/>
      <c r="BQ55" s="98">
        <v>1</v>
      </c>
      <c r="BR55" s="99"/>
      <c r="BS55" s="99"/>
      <c r="BT55" s="99"/>
      <c r="BU55" s="99"/>
      <c r="BV55" s="99"/>
      <c r="BW55" s="99"/>
      <c r="BX55" s="99"/>
      <c r="BY55" s="99"/>
      <c r="BZ55" s="99"/>
      <c r="CA55" s="100"/>
      <c r="CB55" s="92" t="s">
        <v>35</v>
      </c>
      <c r="CC55" s="93"/>
      <c r="CD55" s="93"/>
      <c r="CE55" s="93"/>
      <c r="CF55" s="93"/>
      <c r="CG55" s="94"/>
      <c r="CH55" s="89" t="s">
        <v>137</v>
      </c>
      <c r="CI55" s="90"/>
      <c r="CJ55" s="90"/>
      <c r="CK55" s="90"/>
      <c r="CL55" s="90"/>
      <c r="CM55" s="90"/>
      <c r="CN55" s="90"/>
      <c r="CO55" s="90"/>
      <c r="CP55" s="91"/>
      <c r="CQ55" s="101">
        <v>909925.09</v>
      </c>
      <c r="CR55" s="102"/>
      <c r="CS55" s="102"/>
      <c r="CT55" s="102"/>
      <c r="CU55" s="102"/>
      <c r="CV55" s="102"/>
      <c r="CW55" s="102"/>
      <c r="CX55" s="102"/>
      <c r="CY55" s="102"/>
      <c r="CZ55" s="102"/>
      <c r="DA55" s="102"/>
      <c r="DB55" s="102"/>
      <c r="DC55" s="102"/>
      <c r="DD55" s="103"/>
      <c r="DE55" s="83" t="s">
        <v>189</v>
      </c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5"/>
      <c r="DR55" s="104" t="s">
        <v>192</v>
      </c>
      <c r="DS55" s="105"/>
      <c r="DT55" s="105"/>
      <c r="DU55" s="105"/>
      <c r="DV55" s="105"/>
      <c r="DW55" s="105"/>
      <c r="DX55" s="105"/>
      <c r="DY55" s="105"/>
      <c r="DZ55" s="105"/>
      <c r="EA55" s="105"/>
      <c r="EB55" s="106"/>
      <c r="EC55" s="107" t="s">
        <v>98</v>
      </c>
      <c r="ED55" s="108"/>
      <c r="EE55" s="108"/>
      <c r="EF55" s="108"/>
      <c r="EG55" s="108"/>
      <c r="EH55" s="108"/>
      <c r="EI55" s="108"/>
      <c r="EJ55" s="108"/>
      <c r="EK55" s="108"/>
      <c r="EL55" s="108"/>
      <c r="EM55" s="108"/>
      <c r="EN55" s="109"/>
      <c r="EO55" s="75" t="s">
        <v>41</v>
      </c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7"/>
    </row>
    <row r="56" spans="1:161" s="1" customFormat="1" ht="52.5" customHeight="1" x14ac:dyDescent="0.2">
      <c r="A56" s="83">
        <f t="shared" si="0"/>
        <v>43</v>
      </c>
      <c r="B56" s="84"/>
      <c r="C56" s="84"/>
      <c r="D56" s="84"/>
      <c r="E56" s="84"/>
      <c r="F56" s="56"/>
      <c r="G56" s="56"/>
      <c r="H56" s="57"/>
      <c r="I56" s="83" t="s">
        <v>63</v>
      </c>
      <c r="J56" s="84"/>
      <c r="K56" s="84"/>
      <c r="L56" s="84"/>
      <c r="M56" s="84"/>
      <c r="N56" s="84"/>
      <c r="O56" s="84"/>
      <c r="P56" s="84"/>
      <c r="Q56" s="85"/>
      <c r="R56" s="83" t="s">
        <v>48</v>
      </c>
      <c r="S56" s="84"/>
      <c r="T56" s="84"/>
      <c r="U56" s="84"/>
      <c r="V56" s="84"/>
      <c r="W56" s="84"/>
      <c r="X56" s="84"/>
      <c r="Y56" s="84"/>
      <c r="Z56" s="85"/>
      <c r="AA56" s="86" t="s">
        <v>193</v>
      </c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8"/>
      <c r="AM56" s="89" t="s">
        <v>49</v>
      </c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1"/>
      <c r="BB56" s="92" t="s">
        <v>38</v>
      </c>
      <c r="BC56" s="93"/>
      <c r="BD56" s="93"/>
      <c r="BE56" s="93"/>
      <c r="BF56" s="93"/>
      <c r="BG56" s="94"/>
      <c r="BH56" s="95" t="s">
        <v>39</v>
      </c>
      <c r="BI56" s="96"/>
      <c r="BJ56" s="96"/>
      <c r="BK56" s="96"/>
      <c r="BL56" s="96"/>
      <c r="BM56" s="96"/>
      <c r="BN56" s="96"/>
      <c r="BO56" s="96"/>
      <c r="BP56" s="97"/>
      <c r="BQ56" s="98">
        <v>1</v>
      </c>
      <c r="BR56" s="99"/>
      <c r="BS56" s="99"/>
      <c r="BT56" s="99"/>
      <c r="BU56" s="99"/>
      <c r="BV56" s="99"/>
      <c r="BW56" s="99"/>
      <c r="BX56" s="99"/>
      <c r="BY56" s="99"/>
      <c r="BZ56" s="99"/>
      <c r="CA56" s="100"/>
      <c r="CB56" s="92" t="s">
        <v>35</v>
      </c>
      <c r="CC56" s="93"/>
      <c r="CD56" s="93"/>
      <c r="CE56" s="93"/>
      <c r="CF56" s="93"/>
      <c r="CG56" s="94"/>
      <c r="CH56" s="89" t="s">
        <v>137</v>
      </c>
      <c r="CI56" s="90"/>
      <c r="CJ56" s="90"/>
      <c r="CK56" s="90"/>
      <c r="CL56" s="90"/>
      <c r="CM56" s="90"/>
      <c r="CN56" s="90"/>
      <c r="CO56" s="90"/>
      <c r="CP56" s="91"/>
      <c r="CQ56" s="101">
        <v>5054507.7699999996</v>
      </c>
      <c r="CR56" s="102"/>
      <c r="CS56" s="102"/>
      <c r="CT56" s="102"/>
      <c r="CU56" s="102"/>
      <c r="CV56" s="102"/>
      <c r="CW56" s="102"/>
      <c r="CX56" s="102"/>
      <c r="CY56" s="102"/>
      <c r="CZ56" s="102"/>
      <c r="DA56" s="102"/>
      <c r="DB56" s="102"/>
      <c r="DC56" s="102"/>
      <c r="DD56" s="103"/>
      <c r="DE56" s="83" t="s">
        <v>189</v>
      </c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5"/>
      <c r="DR56" s="110" t="s">
        <v>194</v>
      </c>
      <c r="DS56" s="111"/>
      <c r="DT56" s="111"/>
      <c r="DU56" s="111"/>
      <c r="DV56" s="111"/>
      <c r="DW56" s="111"/>
      <c r="DX56" s="111"/>
      <c r="DY56" s="111"/>
      <c r="DZ56" s="111"/>
      <c r="EA56" s="111"/>
      <c r="EB56" s="112"/>
      <c r="EC56" s="95" t="s">
        <v>40</v>
      </c>
      <c r="ED56" s="96"/>
      <c r="EE56" s="96"/>
      <c r="EF56" s="96"/>
      <c r="EG56" s="96"/>
      <c r="EH56" s="96"/>
      <c r="EI56" s="96"/>
      <c r="EJ56" s="96"/>
      <c r="EK56" s="96"/>
      <c r="EL56" s="96"/>
      <c r="EM56" s="96"/>
      <c r="EN56" s="97"/>
      <c r="EO56" s="75" t="s">
        <v>41</v>
      </c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7"/>
    </row>
    <row r="57" spans="1:161" s="1" customFormat="1" ht="12" x14ac:dyDescent="0.2">
      <c r="A57" s="83">
        <f t="shared" si="0"/>
        <v>44</v>
      </c>
      <c r="B57" s="84"/>
      <c r="C57" s="84"/>
      <c r="D57" s="84"/>
      <c r="E57" s="84"/>
      <c r="F57" s="58"/>
      <c r="G57" s="58"/>
      <c r="H57" s="59"/>
      <c r="I57" s="83" t="s">
        <v>196</v>
      </c>
      <c r="J57" s="84"/>
      <c r="K57" s="84"/>
      <c r="L57" s="84"/>
      <c r="M57" s="84"/>
      <c r="N57" s="84"/>
      <c r="O57" s="84"/>
      <c r="P57" s="84"/>
      <c r="Q57" s="85"/>
      <c r="R57" s="83" t="s">
        <v>197</v>
      </c>
      <c r="S57" s="84"/>
      <c r="T57" s="84"/>
      <c r="U57" s="84"/>
      <c r="V57" s="84"/>
      <c r="W57" s="84"/>
      <c r="X57" s="84"/>
      <c r="Y57" s="84"/>
      <c r="Z57" s="85"/>
      <c r="AA57" s="86" t="s">
        <v>195</v>
      </c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8"/>
      <c r="AM57" s="89" t="s">
        <v>44</v>
      </c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1"/>
      <c r="BB57" s="92" t="s">
        <v>38</v>
      </c>
      <c r="BC57" s="93"/>
      <c r="BD57" s="93"/>
      <c r="BE57" s="93"/>
      <c r="BF57" s="93"/>
      <c r="BG57" s="94"/>
      <c r="BH57" s="95" t="s">
        <v>39</v>
      </c>
      <c r="BI57" s="96"/>
      <c r="BJ57" s="96"/>
      <c r="BK57" s="96"/>
      <c r="BL57" s="96"/>
      <c r="BM57" s="96"/>
      <c r="BN57" s="96"/>
      <c r="BO57" s="96"/>
      <c r="BP57" s="97"/>
      <c r="BQ57" s="98">
        <v>1</v>
      </c>
      <c r="BR57" s="99"/>
      <c r="BS57" s="99"/>
      <c r="BT57" s="99"/>
      <c r="BU57" s="99"/>
      <c r="BV57" s="99"/>
      <c r="BW57" s="99"/>
      <c r="BX57" s="99"/>
      <c r="BY57" s="99"/>
      <c r="BZ57" s="99"/>
      <c r="CA57" s="100"/>
      <c r="CB57" s="92" t="s">
        <v>35</v>
      </c>
      <c r="CC57" s="93"/>
      <c r="CD57" s="93"/>
      <c r="CE57" s="93"/>
      <c r="CF57" s="93"/>
      <c r="CG57" s="94"/>
      <c r="CH57" s="89" t="s">
        <v>137</v>
      </c>
      <c r="CI57" s="90"/>
      <c r="CJ57" s="90"/>
      <c r="CK57" s="90"/>
      <c r="CL57" s="90"/>
      <c r="CM57" s="90"/>
      <c r="CN57" s="90"/>
      <c r="CO57" s="90"/>
      <c r="CP57" s="91"/>
      <c r="CQ57" s="101">
        <v>2012500</v>
      </c>
      <c r="CR57" s="102"/>
      <c r="CS57" s="102"/>
      <c r="CT57" s="102"/>
      <c r="CU57" s="102"/>
      <c r="CV57" s="102"/>
      <c r="CW57" s="102"/>
      <c r="CX57" s="102"/>
      <c r="CY57" s="102"/>
      <c r="CZ57" s="102"/>
      <c r="DA57" s="102"/>
      <c r="DB57" s="102"/>
      <c r="DC57" s="102"/>
      <c r="DD57" s="103"/>
      <c r="DE57" s="83" t="s">
        <v>189</v>
      </c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5"/>
      <c r="DR57" s="110" t="s">
        <v>198</v>
      </c>
      <c r="DS57" s="111"/>
      <c r="DT57" s="111"/>
      <c r="DU57" s="111"/>
      <c r="DV57" s="111"/>
      <c r="DW57" s="111"/>
      <c r="DX57" s="111"/>
      <c r="DY57" s="111"/>
      <c r="DZ57" s="111"/>
      <c r="EA57" s="111"/>
      <c r="EB57" s="112"/>
      <c r="EC57" s="95" t="s">
        <v>157</v>
      </c>
      <c r="ED57" s="96"/>
      <c r="EE57" s="96"/>
      <c r="EF57" s="96"/>
      <c r="EG57" s="96"/>
      <c r="EH57" s="96"/>
      <c r="EI57" s="96"/>
      <c r="EJ57" s="96"/>
      <c r="EK57" s="96"/>
      <c r="EL57" s="96"/>
      <c r="EM57" s="96"/>
      <c r="EN57" s="97"/>
      <c r="EO57" s="75" t="s">
        <v>41</v>
      </c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7"/>
    </row>
    <row r="58" spans="1:161" s="1" customFormat="1" ht="51" customHeight="1" x14ac:dyDescent="0.2">
      <c r="A58" s="83">
        <f t="shared" si="0"/>
        <v>45</v>
      </c>
      <c r="B58" s="84"/>
      <c r="C58" s="84"/>
      <c r="D58" s="84"/>
      <c r="E58" s="84"/>
      <c r="F58" s="60"/>
      <c r="G58" s="60"/>
      <c r="H58" s="61"/>
      <c r="I58" s="83" t="s">
        <v>63</v>
      </c>
      <c r="J58" s="84"/>
      <c r="K58" s="84"/>
      <c r="L58" s="84"/>
      <c r="M58" s="84"/>
      <c r="N58" s="84"/>
      <c r="O58" s="84"/>
      <c r="P58" s="84"/>
      <c r="Q58" s="85"/>
      <c r="R58" s="83" t="s">
        <v>48</v>
      </c>
      <c r="S58" s="84"/>
      <c r="T58" s="84"/>
      <c r="U58" s="84"/>
      <c r="V58" s="84"/>
      <c r="W58" s="84"/>
      <c r="X58" s="84"/>
      <c r="Y58" s="84"/>
      <c r="Z58" s="85"/>
      <c r="AA58" s="86" t="s">
        <v>199</v>
      </c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8"/>
      <c r="AM58" s="89" t="s">
        <v>49</v>
      </c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1"/>
      <c r="BB58" s="92" t="s">
        <v>38</v>
      </c>
      <c r="BC58" s="93"/>
      <c r="BD58" s="93"/>
      <c r="BE58" s="93"/>
      <c r="BF58" s="93"/>
      <c r="BG58" s="94"/>
      <c r="BH58" s="95" t="s">
        <v>39</v>
      </c>
      <c r="BI58" s="96"/>
      <c r="BJ58" s="96"/>
      <c r="BK58" s="96"/>
      <c r="BL58" s="96"/>
      <c r="BM58" s="96"/>
      <c r="BN58" s="96"/>
      <c r="BO58" s="96"/>
      <c r="BP58" s="97"/>
      <c r="BQ58" s="98">
        <v>1</v>
      </c>
      <c r="BR58" s="99"/>
      <c r="BS58" s="99"/>
      <c r="BT58" s="99"/>
      <c r="BU58" s="99"/>
      <c r="BV58" s="99"/>
      <c r="BW58" s="99"/>
      <c r="BX58" s="99"/>
      <c r="BY58" s="99"/>
      <c r="BZ58" s="99"/>
      <c r="CA58" s="100"/>
      <c r="CB58" s="92" t="s">
        <v>35</v>
      </c>
      <c r="CC58" s="93"/>
      <c r="CD58" s="93"/>
      <c r="CE58" s="93"/>
      <c r="CF58" s="93"/>
      <c r="CG58" s="94"/>
      <c r="CH58" s="89" t="s">
        <v>137</v>
      </c>
      <c r="CI58" s="90"/>
      <c r="CJ58" s="90"/>
      <c r="CK58" s="90"/>
      <c r="CL58" s="90"/>
      <c r="CM58" s="90"/>
      <c r="CN58" s="90"/>
      <c r="CO58" s="90"/>
      <c r="CP58" s="91"/>
      <c r="CQ58" s="101">
        <v>350000</v>
      </c>
      <c r="CR58" s="102"/>
      <c r="CS58" s="102"/>
      <c r="CT58" s="102"/>
      <c r="CU58" s="102"/>
      <c r="CV58" s="102"/>
      <c r="CW58" s="102"/>
      <c r="CX58" s="102"/>
      <c r="CY58" s="102"/>
      <c r="CZ58" s="102"/>
      <c r="DA58" s="102"/>
      <c r="DB58" s="102"/>
      <c r="DC58" s="102"/>
      <c r="DD58" s="103"/>
      <c r="DE58" s="83" t="s">
        <v>198</v>
      </c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5"/>
      <c r="DR58" s="104" t="s">
        <v>202</v>
      </c>
      <c r="DS58" s="105"/>
      <c r="DT58" s="105"/>
      <c r="DU58" s="105"/>
      <c r="DV58" s="105"/>
      <c r="DW58" s="105"/>
      <c r="DX58" s="105"/>
      <c r="DY58" s="105"/>
      <c r="DZ58" s="105"/>
      <c r="EA58" s="105"/>
      <c r="EB58" s="106"/>
      <c r="EC58" s="107" t="s">
        <v>98</v>
      </c>
      <c r="ED58" s="108"/>
      <c r="EE58" s="108"/>
      <c r="EF58" s="108"/>
      <c r="EG58" s="108"/>
      <c r="EH58" s="108"/>
      <c r="EI58" s="108"/>
      <c r="EJ58" s="108"/>
      <c r="EK58" s="108"/>
      <c r="EL58" s="108"/>
      <c r="EM58" s="108"/>
      <c r="EN58" s="109"/>
      <c r="EO58" s="75" t="s">
        <v>41</v>
      </c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7"/>
    </row>
    <row r="59" spans="1:161" s="1" customFormat="1" ht="24.6" customHeight="1" x14ac:dyDescent="0.2">
      <c r="A59" s="83">
        <f t="shared" si="0"/>
        <v>46</v>
      </c>
      <c r="B59" s="84"/>
      <c r="C59" s="84"/>
      <c r="D59" s="84"/>
      <c r="E59" s="84"/>
      <c r="F59" s="60"/>
      <c r="G59" s="60"/>
      <c r="H59" s="61"/>
      <c r="I59" s="83" t="s">
        <v>63</v>
      </c>
      <c r="J59" s="84"/>
      <c r="K59" s="84"/>
      <c r="L59" s="84"/>
      <c r="M59" s="84"/>
      <c r="N59" s="84"/>
      <c r="O59" s="84"/>
      <c r="P59" s="84"/>
      <c r="Q59" s="85"/>
      <c r="R59" s="83" t="s">
        <v>64</v>
      </c>
      <c r="S59" s="84"/>
      <c r="T59" s="84"/>
      <c r="U59" s="84"/>
      <c r="V59" s="84"/>
      <c r="W59" s="84"/>
      <c r="X59" s="84"/>
      <c r="Y59" s="84"/>
      <c r="Z59" s="85"/>
      <c r="AA59" s="86" t="s">
        <v>206</v>
      </c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8"/>
      <c r="AM59" s="89" t="s">
        <v>49</v>
      </c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1"/>
      <c r="BB59" s="92" t="s">
        <v>38</v>
      </c>
      <c r="BC59" s="93"/>
      <c r="BD59" s="93"/>
      <c r="BE59" s="93"/>
      <c r="BF59" s="93"/>
      <c r="BG59" s="94"/>
      <c r="BH59" s="95" t="s">
        <v>39</v>
      </c>
      <c r="BI59" s="96"/>
      <c r="BJ59" s="96"/>
      <c r="BK59" s="96"/>
      <c r="BL59" s="96"/>
      <c r="BM59" s="96"/>
      <c r="BN59" s="96"/>
      <c r="BO59" s="96"/>
      <c r="BP59" s="97"/>
      <c r="BQ59" s="98">
        <v>1</v>
      </c>
      <c r="BR59" s="99"/>
      <c r="BS59" s="99"/>
      <c r="BT59" s="99"/>
      <c r="BU59" s="99"/>
      <c r="BV59" s="99"/>
      <c r="BW59" s="99"/>
      <c r="BX59" s="99"/>
      <c r="BY59" s="99"/>
      <c r="BZ59" s="99"/>
      <c r="CA59" s="100"/>
      <c r="CB59" s="92" t="s">
        <v>35</v>
      </c>
      <c r="CC59" s="93"/>
      <c r="CD59" s="93"/>
      <c r="CE59" s="93"/>
      <c r="CF59" s="93"/>
      <c r="CG59" s="94"/>
      <c r="CH59" s="89" t="s">
        <v>137</v>
      </c>
      <c r="CI59" s="90"/>
      <c r="CJ59" s="90"/>
      <c r="CK59" s="90"/>
      <c r="CL59" s="90"/>
      <c r="CM59" s="90"/>
      <c r="CN59" s="90"/>
      <c r="CO59" s="90"/>
      <c r="CP59" s="91"/>
      <c r="CQ59" s="101">
        <v>202720</v>
      </c>
      <c r="CR59" s="102"/>
      <c r="CS59" s="102"/>
      <c r="CT59" s="102"/>
      <c r="CU59" s="102"/>
      <c r="CV59" s="102"/>
      <c r="CW59" s="102"/>
      <c r="CX59" s="102"/>
      <c r="CY59" s="102"/>
      <c r="CZ59" s="102"/>
      <c r="DA59" s="102"/>
      <c r="DB59" s="102"/>
      <c r="DC59" s="102"/>
      <c r="DD59" s="103"/>
      <c r="DE59" s="83" t="s">
        <v>198</v>
      </c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5"/>
      <c r="DR59" s="104" t="s">
        <v>203</v>
      </c>
      <c r="DS59" s="105"/>
      <c r="DT59" s="105"/>
      <c r="DU59" s="105"/>
      <c r="DV59" s="105"/>
      <c r="DW59" s="105"/>
      <c r="DX59" s="105"/>
      <c r="DY59" s="105"/>
      <c r="DZ59" s="105"/>
      <c r="EA59" s="105"/>
      <c r="EB59" s="106"/>
      <c r="EC59" s="107" t="s">
        <v>98</v>
      </c>
      <c r="ED59" s="108"/>
      <c r="EE59" s="108"/>
      <c r="EF59" s="108"/>
      <c r="EG59" s="108"/>
      <c r="EH59" s="108"/>
      <c r="EI59" s="108"/>
      <c r="EJ59" s="108"/>
      <c r="EK59" s="108"/>
      <c r="EL59" s="108"/>
      <c r="EM59" s="108"/>
      <c r="EN59" s="109"/>
      <c r="EO59" s="75" t="s">
        <v>41</v>
      </c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7"/>
    </row>
    <row r="60" spans="1:161" s="1" customFormat="1" ht="24.6" customHeight="1" x14ac:dyDescent="0.2">
      <c r="A60" s="83">
        <f t="shared" si="0"/>
        <v>47</v>
      </c>
      <c r="B60" s="84"/>
      <c r="C60" s="84"/>
      <c r="D60" s="84"/>
      <c r="E60" s="84"/>
      <c r="F60" s="60"/>
      <c r="G60" s="60"/>
      <c r="H60" s="61"/>
      <c r="I60" s="83" t="s">
        <v>63</v>
      </c>
      <c r="J60" s="84"/>
      <c r="K60" s="84"/>
      <c r="L60" s="84"/>
      <c r="M60" s="84"/>
      <c r="N60" s="84"/>
      <c r="O60" s="84"/>
      <c r="P60" s="84"/>
      <c r="Q60" s="85"/>
      <c r="R60" s="83" t="s">
        <v>64</v>
      </c>
      <c r="S60" s="84"/>
      <c r="T60" s="84"/>
      <c r="U60" s="84"/>
      <c r="V60" s="84"/>
      <c r="W60" s="84"/>
      <c r="X60" s="84"/>
      <c r="Y60" s="84"/>
      <c r="Z60" s="85"/>
      <c r="AA60" s="86" t="s">
        <v>207</v>
      </c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8"/>
      <c r="AM60" s="89" t="s">
        <v>49</v>
      </c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1"/>
      <c r="BB60" s="92" t="s">
        <v>38</v>
      </c>
      <c r="BC60" s="93"/>
      <c r="BD60" s="93"/>
      <c r="BE60" s="93"/>
      <c r="BF60" s="93"/>
      <c r="BG60" s="94"/>
      <c r="BH60" s="95" t="s">
        <v>39</v>
      </c>
      <c r="BI60" s="96"/>
      <c r="BJ60" s="96"/>
      <c r="BK60" s="96"/>
      <c r="BL60" s="96"/>
      <c r="BM60" s="96"/>
      <c r="BN60" s="96"/>
      <c r="BO60" s="96"/>
      <c r="BP60" s="97"/>
      <c r="BQ60" s="98">
        <v>1</v>
      </c>
      <c r="BR60" s="99"/>
      <c r="BS60" s="99"/>
      <c r="BT60" s="99"/>
      <c r="BU60" s="99"/>
      <c r="BV60" s="99"/>
      <c r="BW60" s="99"/>
      <c r="BX60" s="99"/>
      <c r="BY60" s="99"/>
      <c r="BZ60" s="99"/>
      <c r="CA60" s="100"/>
      <c r="CB60" s="92" t="s">
        <v>35</v>
      </c>
      <c r="CC60" s="93"/>
      <c r="CD60" s="93"/>
      <c r="CE60" s="93"/>
      <c r="CF60" s="93"/>
      <c r="CG60" s="94"/>
      <c r="CH60" s="89" t="s">
        <v>137</v>
      </c>
      <c r="CI60" s="90"/>
      <c r="CJ60" s="90"/>
      <c r="CK60" s="90"/>
      <c r="CL60" s="90"/>
      <c r="CM60" s="90"/>
      <c r="CN60" s="90"/>
      <c r="CO60" s="90"/>
      <c r="CP60" s="91"/>
      <c r="CQ60" s="101">
        <v>1190000</v>
      </c>
      <c r="CR60" s="102"/>
      <c r="CS60" s="102"/>
      <c r="CT60" s="102"/>
      <c r="CU60" s="102"/>
      <c r="CV60" s="102"/>
      <c r="CW60" s="102"/>
      <c r="CX60" s="102"/>
      <c r="CY60" s="102"/>
      <c r="CZ60" s="102"/>
      <c r="DA60" s="102"/>
      <c r="DB60" s="102"/>
      <c r="DC60" s="102"/>
      <c r="DD60" s="103"/>
      <c r="DE60" s="83" t="s">
        <v>198</v>
      </c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5"/>
      <c r="DR60" s="104" t="s">
        <v>144</v>
      </c>
      <c r="DS60" s="105"/>
      <c r="DT60" s="105"/>
      <c r="DU60" s="105"/>
      <c r="DV60" s="105"/>
      <c r="DW60" s="105"/>
      <c r="DX60" s="105"/>
      <c r="DY60" s="105"/>
      <c r="DZ60" s="105"/>
      <c r="EA60" s="105"/>
      <c r="EB60" s="106"/>
      <c r="EC60" s="107" t="s">
        <v>98</v>
      </c>
      <c r="ED60" s="108"/>
      <c r="EE60" s="108"/>
      <c r="EF60" s="108"/>
      <c r="EG60" s="108"/>
      <c r="EH60" s="108"/>
      <c r="EI60" s="108"/>
      <c r="EJ60" s="108"/>
      <c r="EK60" s="108"/>
      <c r="EL60" s="108"/>
      <c r="EM60" s="108"/>
      <c r="EN60" s="109"/>
      <c r="EO60" s="75" t="s">
        <v>41</v>
      </c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7"/>
    </row>
    <row r="61" spans="1:161" s="1" customFormat="1" ht="41.25" customHeight="1" x14ac:dyDescent="0.2">
      <c r="A61" s="71">
        <f t="shared" si="0"/>
        <v>48</v>
      </c>
      <c r="B61" s="71"/>
      <c r="C61" s="71"/>
      <c r="D61" s="71"/>
      <c r="E61" s="71"/>
      <c r="F61" s="62"/>
      <c r="G61" s="62"/>
      <c r="H61" s="62"/>
      <c r="I61" s="71" t="s">
        <v>63</v>
      </c>
      <c r="J61" s="71"/>
      <c r="K61" s="71"/>
      <c r="L61" s="71"/>
      <c r="M61" s="71"/>
      <c r="N61" s="71"/>
      <c r="O61" s="71"/>
      <c r="P61" s="71"/>
      <c r="Q61" s="71"/>
      <c r="R61" s="71" t="s">
        <v>64</v>
      </c>
      <c r="S61" s="71"/>
      <c r="T61" s="71"/>
      <c r="U61" s="71"/>
      <c r="V61" s="71"/>
      <c r="W61" s="71"/>
      <c r="X61" s="71"/>
      <c r="Y61" s="71"/>
      <c r="Z61" s="71"/>
      <c r="AA61" s="79" t="s">
        <v>208</v>
      </c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69" t="s">
        <v>49</v>
      </c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80" t="s">
        <v>38</v>
      </c>
      <c r="BC61" s="80"/>
      <c r="BD61" s="80"/>
      <c r="BE61" s="80"/>
      <c r="BF61" s="80"/>
      <c r="BG61" s="80"/>
      <c r="BH61" s="81" t="s">
        <v>39</v>
      </c>
      <c r="BI61" s="81"/>
      <c r="BJ61" s="81"/>
      <c r="BK61" s="81"/>
      <c r="BL61" s="81"/>
      <c r="BM61" s="81"/>
      <c r="BN61" s="81"/>
      <c r="BO61" s="81"/>
      <c r="BP61" s="81"/>
      <c r="BQ61" s="82">
        <v>1</v>
      </c>
      <c r="BR61" s="82"/>
      <c r="BS61" s="82"/>
      <c r="BT61" s="82"/>
      <c r="BU61" s="82"/>
      <c r="BV61" s="82"/>
      <c r="BW61" s="82"/>
      <c r="BX61" s="82"/>
      <c r="BY61" s="82"/>
      <c r="BZ61" s="82"/>
      <c r="CA61" s="82"/>
      <c r="CB61" s="80" t="s">
        <v>35</v>
      </c>
      <c r="CC61" s="80"/>
      <c r="CD61" s="80"/>
      <c r="CE61" s="80"/>
      <c r="CF61" s="80"/>
      <c r="CG61" s="80"/>
      <c r="CH61" s="69" t="s">
        <v>137</v>
      </c>
      <c r="CI61" s="69"/>
      <c r="CJ61" s="69"/>
      <c r="CK61" s="69"/>
      <c r="CL61" s="69"/>
      <c r="CM61" s="69"/>
      <c r="CN61" s="69"/>
      <c r="CO61" s="69"/>
      <c r="CP61" s="69"/>
      <c r="CQ61" s="70">
        <v>655126.91</v>
      </c>
      <c r="CR61" s="70"/>
      <c r="CS61" s="70"/>
      <c r="CT61" s="70"/>
      <c r="CU61" s="70"/>
      <c r="CV61" s="70"/>
      <c r="CW61" s="70"/>
      <c r="CX61" s="70"/>
      <c r="CY61" s="70"/>
      <c r="CZ61" s="70"/>
      <c r="DA61" s="70"/>
      <c r="DB61" s="70"/>
      <c r="DC61" s="70"/>
      <c r="DD61" s="70"/>
      <c r="DE61" s="71" t="s">
        <v>198</v>
      </c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2" t="s">
        <v>204</v>
      </c>
      <c r="DS61" s="72"/>
      <c r="DT61" s="72"/>
      <c r="DU61" s="72"/>
      <c r="DV61" s="72"/>
      <c r="DW61" s="72"/>
      <c r="DX61" s="72"/>
      <c r="DY61" s="72"/>
      <c r="DZ61" s="72"/>
      <c r="EA61" s="72"/>
      <c r="EB61" s="72"/>
      <c r="EC61" s="73" t="s">
        <v>98</v>
      </c>
      <c r="ED61" s="73"/>
      <c r="EE61" s="73"/>
      <c r="EF61" s="73"/>
      <c r="EG61" s="73"/>
      <c r="EH61" s="73"/>
      <c r="EI61" s="73"/>
      <c r="EJ61" s="73"/>
      <c r="EK61" s="73"/>
      <c r="EL61" s="73"/>
      <c r="EM61" s="73"/>
      <c r="EN61" s="73"/>
      <c r="EO61" s="74" t="s">
        <v>41</v>
      </c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</row>
    <row r="62" spans="1:161" s="1" customFormat="1" ht="41.25" customHeight="1" x14ac:dyDescent="0.2">
      <c r="A62" s="71">
        <f t="shared" si="0"/>
        <v>49</v>
      </c>
      <c r="B62" s="71"/>
      <c r="C62" s="71"/>
      <c r="D62" s="71"/>
      <c r="E62" s="71"/>
      <c r="F62" s="65"/>
      <c r="G62" s="65"/>
      <c r="H62" s="65"/>
      <c r="I62" s="83" t="s">
        <v>67</v>
      </c>
      <c r="J62" s="84"/>
      <c r="K62" s="84"/>
      <c r="L62" s="84"/>
      <c r="M62" s="84"/>
      <c r="N62" s="84"/>
      <c r="O62" s="84"/>
      <c r="P62" s="84"/>
      <c r="Q62" s="85"/>
      <c r="R62" s="83" t="s">
        <v>209</v>
      </c>
      <c r="S62" s="84"/>
      <c r="T62" s="84"/>
      <c r="U62" s="84"/>
      <c r="V62" s="84"/>
      <c r="W62" s="84"/>
      <c r="X62" s="84"/>
      <c r="Y62" s="84"/>
      <c r="Z62" s="85"/>
      <c r="AA62" s="86" t="s">
        <v>210</v>
      </c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8"/>
      <c r="AM62" s="116"/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8"/>
      <c r="BB62" s="83" t="s">
        <v>38</v>
      </c>
      <c r="BC62" s="84"/>
      <c r="BD62" s="84"/>
      <c r="BE62" s="84"/>
      <c r="BF62" s="84"/>
      <c r="BG62" s="85"/>
      <c r="BH62" s="107" t="s">
        <v>39</v>
      </c>
      <c r="BI62" s="108"/>
      <c r="BJ62" s="108"/>
      <c r="BK62" s="108"/>
      <c r="BL62" s="108"/>
      <c r="BM62" s="108"/>
      <c r="BN62" s="108"/>
      <c r="BO62" s="108"/>
      <c r="BP62" s="109"/>
      <c r="BQ62" s="75">
        <v>1</v>
      </c>
      <c r="BR62" s="76"/>
      <c r="BS62" s="76"/>
      <c r="BT62" s="76"/>
      <c r="BU62" s="76"/>
      <c r="BV62" s="76"/>
      <c r="BW62" s="76"/>
      <c r="BX62" s="76"/>
      <c r="BY62" s="76"/>
      <c r="BZ62" s="76"/>
      <c r="CA62" s="77"/>
      <c r="CB62" s="83" t="s">
        <v>35</v>
      </c>
      <c r="CC62" s="84"/>
      <c r="CD62" s="84"/>
      <c r="CE62" s="84"/>
      <c r="CF62" s="84"/>
      <c r="CG62" s="85"/>
      <c r="CH62" s="116" t="s">
        <v>182</v>
      </c>
      <c r="CI62" s="117"/>
      <c r="CJ62" s="117"/>
      <c r="CK62" s="117"/>
      <c r="CL62" s="117"/>
      <c r="CM62" s="117"/>
      <c r="CN62" s="117"/>
      <c r="CO62" s="117"/>
      <c r="CP62" s="118"/>
      <c r="CQ62" s="119">
        <v>140000</v>
      </c>
      <c r="CR62" s="120"/>
      <c r="CS62" s="120"/>
      <c r="CT62" s="120"/>
      <c r="CU62" s="120"/>
      <c r="CV62" s="120"/>
      <c r="CW62" s="120"/>
      <c r="CX62" s="120"/>
      <c r="CY62" s="120"/>
      <c r="CZ62" s="120"/>
      <c r="DA62" s="120"/>
      <c r="DB62" s="120"/>
      <c r="DC62" s="120"/>
      <c r="DD62" s="121"/>
      <c r="DE62" s="83" t="s">
        <v>212</v>
      </c>
      <c r="DF62" s="84"/>
      <c r="DG62" s="84"/>
      <c r="DH62" s="84"/>
      <c r="DI62" s="84"/>
      <c r="DJ62" s="84"/>
      <c r="DK62" s="84"/>
      <c r="DL62" s="84"/>
      <c r="DM62" s="84"/>
      <c r="DN62" s="84"/>
      <c r="DO62" s="84"/>
      <c r="DP62" s="84"/>
      <c r="DQ62" s="85"/>
      <c r="DR62" s="122" t="s">
        <v>211</v>
      </c>
      <c r="DS62" s="123"/>
      <c r="DT62" s="123"/>
      <c r="DU62" s="123"/>
      <c r="DV62" s="123"/>
      <c r="DW62" s="123"/>
      <c r="DX62" s="123"/>
      <c r="DY62" s="123"/>
      <c r="DZ62" s="123"/>
      <c r="EA62" s="123"/>
      <c r="EB62" s="124"/>
      <c r="EC62" s="107" t="s">
        <v>45</v>
      </c>
      <c r="ED62" s="108"/>
      <c r="EE62" s="108"/>
      <c r="EF62" s="108"/>
      <c r="EG62" s="108"/>
      <c r="EH62" s="108"/>
      <c r="EI62" s="108"/>
      <c r="EJ62" s="108"/>
      <c r="EK62" s="108"/>
      <c r="EL62" s="108"/>
      <c r="EM62" s="108"/>
      <c r="EN62" s="109"/>
      <c r="EO62" s="75" t="s">
        <v>46</v>
      </c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7"/>
    </row>
    <row r="63" spans="1:161" s="1" customFormat="1" ht="41.25" customHeight="1" x14ac:dyDescent="0.2">
      <c r="A63" s="71">
        <f t="shared" si="0"/>
        <v>50</v>
      </c>
      <c r="B63" s="71"/>
      <c r="C63" s="71"/>
      <c r="D63" s="71"/>
      <c r="E63" s="71"/>
      <c r="F63" s="65"/>
      <c r="G63" s="65"/>
      <c r="H63" s="65"/>
      <c r="I63" s="71" t="s">
        <v>63</v>
      </c>
      <c r="J63" s="71"/>
      <c r="K63" s="71"/>
      <c r="L63" s="71"/>
      <c r="M63" s="71"/>
      <c r="N63" s="71"/>
      <c r="O63" s="71"/>
      <c r="P63" s="71"/>
      <c r="Q63" s="71"/>
      <c r="R63" s="71" t="s">
        <v>64</v>
      </c>
      <c r="S63" s="71"/>
      <c r="T63" s="71"/>
      <c r="U63" s="71"/>
      <c r="V63" s="71"/>
      <c r="W63" s="71"/>
      <c r="X63" s="71"/>
      <c r="Y63" s="71"/>
      <c r="Z63" s="71"/>
      <c r="AA63" s="178" t="s">
        <v>214</v>
      </c>
      <c r="AB63" s="178"/>
      <c r="AC63" s="178"/>
      <c r="AD63" s="178"/>
      <c r="AE63" s="178"/>
      <c r="AF63" s="178"/>
      <c r="AG63" s="178"/>
      <c r="AH63" s="178"/>
      <c r="AI63" s="178"/>
      <c r="AJ63" s="178"/>
      <c r="AK63" s="178"/>
      <c r="AL63" s="178"/>
      <c r="AM63" s="69" t="s">
        <v>49</v>
      </c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80" t="s">
        <v>38</v>
      </c>
      <c r="BC63" s="80"/>
      <c r="BD63" s="80"/>
      <c r="BE63" s="80"/>
      <c r="BF63" s="80"/>
      <c r="BG63" s="80"/>
      <c r="BH63" s="81" t="s">
        <v>39</v>
      </c>
      <c r="BI63" s="81"/>
      <c r="BJ63" s="81"/>
      <c r="BK63" s="81"/>
      <c r="BL63" s="81"/>
      <c r="BM63" s="81"/>
      <c r="BN63" s="81"/>
      <c r="BO63" s="81"/>
      <c r="BP63" s="81"/>
      <c r="BQ63" s="82">
        <v>1</v>
      </c>
      <c r="BR63" s="82"/>
      <c r="BS63" s="82"/>
      <c r="BT63" s="82"/>
      <c r="BU63" s="82"/>
      <c r="BV63" s="82"/>
      <c r="BW63" s="82"/>
      <c r="BX63" s="82"/>
      <c r="BY63" s="82"/>
      <c r="BZ63" s="82"/>
      <c r="CA63" s="82"/>
      <c r="CB63" s="80" t="s">
        <v>35</v>
      </c>
      <c r="CC63" s="80"/>
      <c r="CD63" s="80"/>
      <c r="CE63" s="80"/>
      <c r="CF63" s="80"/>
      <c r="CG63" s="80"/>
      <c r="CH63" s="69" t="s">
        <v>137</v>
      </c>
      <c r="CI63" s="69"/>
      <c r="CJ63" s="69"/>
      <c r="CK63" s="69"/>
      <c r="CL63" s="69"/>
      <c r="CM63" s="69"/>
      <c r="CN63" s="69"/>
      <c r="CO63" s="69"/>
      <c r="CP63" s="69"/>
      <c r="CQ63" s="70">
        <v>339000</v>
      </c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83" t="s">
        <v>212</v>
      </c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5"/>
      <c r="DR63" s="72" t="s">
        <v>215</v>
      </c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3" t="s">
        <v>98</v>
      </c>
      <c r="ED63" s="73"/>
      <c r="EE63" s="73"/>
      <c r="EF63" s="73"/>
      <c r="EG63" s="73"/>
      <c r="EH63" s="73"/>
      <c r="EI63" s="73"/>
      <c r="EJ63" s="73"/>
      <c r="EK63" s="73"/>
      <c r="EL63" s="73"/>
      <c r="EM63" s="73"/>
      <c r="EN63" s="73"/>
      <c r="EO63" s="74" t="s">
        <v>41</v>
      </c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</row>
    <row r="64" spans="1:161" s="1" customFormat="1" ht="41.25" customHeight="1" x14ac:dyDescent="0.2">
      <c r="A64" s="71">
        <f t="shared" si="0"/>
        <v>51</v>
      </c>
      <c r="B64" s="71"/>
      <c r="C64" s="71"/>
      <c r="D64" s="71"/>
      <c r="E64" s="71"/>
      <c r="F64" s="65"/>
      <c r="G64" s="65"/>
      <c r="H64" s="65"/>
      <c r="I64" s="71" t="s">
        <v>63</v>
      </c>
      <c r="J64" s="71"/>
      <c r="K64" s="71"/>
      <c r="L64" s="71"/>
      <c r="M64" s="71"/>
      <c r="N64" s="71"/>
      <c r="O64" s="71"/>
      <c r="P64" s="71"/>
      <c r="Q64" s="71"/>
      <c r="R64" s="71" t="s">
        <v>64</v>
      </c>
      <c r="S64" s="71"/>
      <c r="T64" s="71"/>
      <c r="U64" s="71"/>
      <c r="V64" s="71"/>
      <c r="W64" s="71"/>
      <c r="X64" s="71"/>
      <c r="Y64" s="71"/>
      <c r="Z64" s="71"/>
      <c r="AA64" s="178" t="s">
        <v>216</v>
      </c>
      <c r="AB64" s="178"/>
      <c r="AC64" s="178"/>
      <c r="AD64" s="178"/>
      <c r="AE64" s="178"/>
      <c r="AF64" s="178"/>
      <c r="AG64" s="178"/>
      <c r="AH64" s="178"/>
      <c r="AI64" s="178"/>
      <c r="AJ64" s="178"/>
      <c r="AK64" s="178"/>
      <c r="AL64" s="178"/>
      <c r="AM64" s="69" t="s">
        <v>49</v>
      </c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80" t="s">
        <v>38</v>
      </c>
      <c r="BC64" s="80"/>
      <c r="BD64" s="80"/>
      <c r="BE64" s="80"/>
      <c r="BF64" s="80"/>
      <c r="BG64" s="80"/>
      <c r="BH64" s="81" t="s">
        <v>39</v>
      </c>
      <c r="BI64" s="81"/>
      <c r="BJ64" s="81"/>
      <c r="BK64" s="81"/>
      <c r="BL64" s="81"/>
      <c r="BM64" s="81"/>
      <c r="BN64" s="81"/>
      <c r="BO64" s="81"/>
      <c r="BP64" s="81"/>
      <c r="BQ64" s="82">
        <v>1</v>
      </c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0" t="s">
        <v>35</v>
      </c>
      <c r="CC64" s="80"/>
      <c r="CD64" s="80"/>
      <c r="CE64" s="80"/>
      <c r="CF64" s="80"/>
      <c r="CG64" s="80"/>
      <c r="CH64" s="69" t="s">
        <v>137</v>
      </c>
      <c r="CI64" s="69"/>
      <c r="CJ64" s="69"/>
      <c r="CK64" s="69"/>
      <c r="CL64" s="69"/>
      <c r="CM64" s="69"/>
      <c r="CN64" s="69"/>
      <c r="CO64" s="69"/>
      <c r="CP64" s="69"/>
      <c r="CQ64" s="70">
        <v>263405.19</v>
      </c>
      <c r="CR64" s="70"/>
      <c r="CS64" s="70"/>
      <c r="CT64" s="70"/>
      <c r="CU64" s="70"/>
      <c r="CV64" s="70"/>
      <c r="CW64" s="70"/>
      <c r="CX64" s="70"/>
      <c r="CY64" s="70"/>
      <c r="CZ64" s="70"/>
      <c r="DA64" s="70"/>
      <c r="DB64" s="70"/>
      <c r="DC64" s="70"/>
      <c r="DD64" s="70"/>
      <c r="DE64" s="83" t="s">
        <v>212</v>
      </c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5"/>
      <c r="DR64" s="72" t="s">
        <v>217</v>
      </c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3" t="s">
        <v>98</v>
      </c>
      <c r="ED64" s="73"/>
      <c r="EE64" s="73"/>
      <c r="EF64" s="73"/>
      <c r="EG64" s="73"/>
      <c r="EH64" s="73"/>
      <c r="EI64" s="73"/>
      <c r="EJ64" s="73"/>
      <c r="EK64" s="73"/>
      <c r="EL64" s="73"/>
      <c r="EM64" s="73"/>
      <c r="EN64" s="73"/>
      <c r="EO64" s="74" t="s">
        <v>41</v>
      </c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</row>
    <row r="65" spans="1:197" s="1" customFormat="1" ht="41.25" customHeight="1" x14ac:dyDescent="0.2">
      <c r="A65" s="71">
        <f t="shared" si="0"/>
        <v>52</v>
      </c>
      <c r="B65" s="71"/>
      <c r="C65" s="71"/>
      <c r="D65" s="71"/>
      <c r="E65" s="71"/>
      <c r="F65" s="65"/>
      <c r="G65" s="65"/>
      <c r="H65" s="65"/>
      <c r="I65" s="71" t="s">
        <v>63</v>
      </c>
      <c r="J65" s="71"/>
      <c r="K65" s="71"/>
      <c r="L65" s="71"/>
      <c r="M65" s="71"/>
      <c r="N65" s="71"/>
      <c r="O65" s="71"/>
      <c r="P65" s="71"/>
      <c r="Q65" s="71"/>
      <c r="R65" s="71" t="s">
        <v>64</v>
      </c>
      <c r="S65" s="71"/>
      <c r="T65" s="71"/>
      <c r="U65" s="71"/>
      <c r="V65" s="71"/>
      <c r="W65" s="71"/>
      <c r="X65" s="71"/>
      <c r="Y65" s="71"/>
      <c r="Z65" s="71"/>
      <c r="AA65" s="178" t="s">
        <v>218</v>
      </c>
      <c r="AB65" s="178"/>
      <c r="AC65" s="178"/>
      <c r="AD65" s="178"/>
      <c r="AE65" s="178"/>
      <c r="AF65" s="178"/>
      <c r="AG65" s="178"/>
      <c r="AH65" s="178"/>
      <c r="AI65" s="178"/>
      <c r="AJ65" s="178"/>
      <c r="AK65" s="178"/>
      <c r="AL65" s="178"/>
      <c r="AM65" s="69" t="s">
        <v>49</v>
      </c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80" t="s">
        <v>38</v>
      </c>
      <c r="BC65" s="80"/>
      <c r="BD65" s="80"/>
      <c r="BE65" s="80"/>
      <c r="BF65" s="80"/>
      <c r="BG65" s="80"/>
      <c r="BH65" s="81" t="s">
        <v>39</v>
      </c>
      <c r="BI65" s="81"/>
      <c r="BJ65" s="81"/>
      <c r="BK65" s="81"/>
      <c r="BL65" s="81"/>
      <c r="BM65" s="81"/>
      <c r="BN65" s="81"/>
      <c r="BO65" s="81"/>
      <c r="BP65" s="81"/>
      <c r="BQ65" s="82">
        <v>1</v>
      </c>
      <c r="BR65" s="82"/>
      <c r="BS65" s="82"/>
      <c r="BT65" s="82"/>
      <c r="BU65" s="82"/>
      <c r="BV65" s="82"/>
      <c r="BW65" s="82"/>
      <c r="BX65" s="82"/>
      <c r="BY65" s="82"/>
      <c r="BZ65" s="82"/>
      <c r="CA65" s="82"/>
      <c r="CB65" s="80" t="s">
        <v>35</v>
      </c>
      <c r="CC65" s="80"/>
      <c r="CD65" s="80"/>
      <c r="CE65" s="80"/>
      <c r="CF65" s="80"/>
      <c r="CG65" s="80"/>
      <c r="CH65" s="69" t="s">
        <v>137</v>
      </c>
      <c r="CI65" s="69"/>
      <c r="CJ65" s="69"/>
      <c r="CK65" s="69"/>
      <c r="CL65" s="69"/>
      <c r="CM65" s="69"/>
      <c r="CN65" s="69"/>
      <c r="CO65" s="69"/>
      <c r="CP65" s="69"/>
      <c r="CQ65" s="70">
        <v>611338.05000000005</v>
      </c>
      <c r="CR65" s="70"/>
      <c r="CS65" s="70"/>
      <c r="CT65" s="70"/>
      <c r="CU65" s="70"/>
      <c r="CV65" s="70"/>
      <c r="CW65" s="70"/>
      <c r="CX65" s="70"/>
      <c r="CY65" s="70"/>
      <c r="CZ65" s="70"/>
      <c r="DA65" s="70"/>
      <c r="DB65" s="70"/>
      <c r="DC65" s="70"/>
      <c r="DD65" s="70"/>
      <c r="DE65" s="83" t="s">
        <v>212</v>
      </c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5"/>
      <c r="DR65" s="72" t="s">
        <v>219</v>
      </c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3" t="s">
        <v>98</v>
      </c>
      <c r="ED65" s="73"/>
      <c r="EE65" s="73"/>
      <c r="EF65" s="73"/>
      <c r="EG65" s="73"/>
      <c r="EH65" s="73"/>
      <c r="EI65" s="73"/>
      <c r="EJ65" s="73"/>
      <c r="EK65" s="73"/>
      <c r="EL65" s="73"/>
      <c r="EM65" s="73"/>
      <c r="EN65" s="73"/>
      <c r="EO65" s="74" t="s">
        <v>41</v>
      </c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</row>
    <row r="66" spans="1:197" s="1" customFormat="1" ht="24.6" customHeight="1" x14ac:dyDescent="0.2">
      <c r="A66" s="83">
        <f t="shared" si="0"/>
        <v>53</v>
      </c>
      <c r="B66" s="84"/>
      <c r="C66" s="84"/>
      <c r="D66" s="84"/>
      <c r="E66" s="84"/>
      <c r="F66" s="67"/>
      <c r="G66" s="67"/>
      <c r="H66" s="68"/>
      <c r="I66" s="83" t="s">
        <v>63</v>
      </c>
      <c r="J66" s="84"/>
      <c r="K66" s="84"/>
      <c r="L66" s="84"/>
      <c r="M66" s="84"/>
      <c r="N66" s="84"/>
      <c r="O66" s="84"/>
      <c r="P66" s="84"/>
      <c r="Q66" s="85"/>
      <c r="R66" s="83" t="s">
        <v>64</v>
      </c>
      <c r="S66" s="84"/>
      <c r="T66" s="84"/>
      <c r="U66" s="84"/>
      <c r="V66" s="84"/>
      <c r="W66" s="84"/>
      <c r="X66" s="84"/>
      <c r="Y66" s="84"/>
      <c r="Z66" s="85"/>
      <c r="AA66" s="86" t="s">
        <v>220</v>
      </c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8"/>
      <c r="AM66" s="89" t="s">
        <v>49</v>
      </c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1"/>
      <c r="BB66" s="92" t="s">
        <v>38</v>
      </c>
      <c r="BC66" s="93"/>
      <c r="BD66" s="93"/>
      <c r="BE66" s="93"/>
      <c r="BF66" s="93"/>
      <c r="BG66" s="94"/>
      <c r="BH66" s="95" t="s">
        <v>39</v>
      </c>
      <c r="BI66" s="96"/>
      <c r="BJ66" s="96"/>
      <c r="BK66" s="96"/>
      <c r="BL66" s="96"/>
      <c r="BM66" s="96"/>
      <c r="BN66" s="96"/>
      <c r="BO66" s="96"/>
      <c r="BP66" s="97"/>
      <c r="BQ66" s="98">
        <v>1</v>
      </c>
      <c r="BR66" s="99"/>
      <c r="BS66" s="99"/>
      <c r="BT66" s="99"/>
      <c r="BU66" s="99"/>
      <c r="BV66" s="99"/>
      <c r="BW66" s="99"/>
      <c r="BX66" s="99"/>
      <c r="BY66" s="99"/>
      <c r="BZ66" s="99"/>
      <c r="CA66" s="100"/>
      <c r="CB66" s="92" t="s">
        <v>35</v>
      </c>
      <c r="CC66" s="93"/>
      <c r="CD66" s="93"/>
      <c r="CE66" s="93"/>
      <c r="CF66" s="93"/>
      <c r="CG66" s="94"/>
      <c r="CH66" s="89" t="s">
        <v>137</v>
      </c>
      <c r="CI66" s="90"/>
      <c r="CJ66" s="90"/>
      <c r="CK66" s="90"/>
      <c r="CL66" s="90"/>
      <c r="CM66" s="90"/>
      <c r="CN66" s="90"/>
      <c r="CO66" s="90"/>
      <c r="CP66" s="91"/>
      <c r="CQ66" s="101">
        <v>1375800</v>
      </c>
      <c r="CR66" s="102"/>
      <c r="CS66" s="102"/>
      <c r="CT66" s="102"/>
      <c r="CU66" s="102"/>
      <c r="CV66" s="102"/>
      <c r="CW66" s="102"/>
      <c r="CX66" s="102"/>
      <c r="CY66" s="102"/>
      <c r="CZ66" s="102"/>
      <c r="DA66" s="102"/>
      <c r="DB66" s="102"/>
      <c r="DC66" s="102"/>
      <c r="DD66" s="103"/>
      <c r="DE66" s="83" t="s">
        <v>212</v>
      </c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5"/>
      <c r="DR66" s="72" t="s">
        <v>221</v>
      </c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3" t="s">
        <v>98</v>
      </c>
      <c r="ED66" s="73"/>
      <c r="EE66" s="73"/>
      <c r="EF66" s="73"/>
      <c r="EG66" s="73"/>
      <c r="EH66" s="73"/>
      <c r="EI66" s="73"/>
      <c r="EJ66" s="73"/>
      <c r="EK66" s="73"/>
      <c r="EL66" s="73"/>
      <c r="EM66" s="73"/>
      <c r="EN66" s="73"/>
      <c r="EO66" s="75" t="s">
        <v>41</v>
      </c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7"/>
    </row>
    <row r="67" spans="1:197" s="1" customFormat="1" ht="36" customHeight="1" x14ac:dyDescent="0.2">
      <c r="A67" s="83">
        <f t="shared" si="0"/>
        <v>54</v>
      </c>
      <c r="B67" s="84"/>
      <c r="C67" s="84"/>
      <c r="D67" s="84"/>
      <c r="E67" s="84"/>
      <c r="F67" s="67"/>
      <c r="G67" s="67"/>
      <c r="H67" s="68"/>
      <c r="I67" s="83" t="s">
        <v>171</v>
      </c>
      <c r="J67" s="84"/>
      <c r="K67" s="84"/>
      <c r="L67" s="84"/>
      <c r="M67" s="84"/>
      <c r="N67" s="84"/>
      <c r="O67" s="84"/>
      <c r="P67" s="84"/>
      <c r="Q67" s="85"/>
      <c r="R67" s="83" t="s">
        <v>172</v>
      </c>
      <c r="S67" s="84"/>
      <c r="T67" s="84"/>
      <c r="U67" s="84"/>
      <c r="V67" s="84"/>
      <c r="W67" s="84"/>
      <c r="X67" s="84"/>
      <c r="Y67" s="84"/>
      <c r="Z67" s="85"/>
      <c r="AA67" s="113" t="s">
        <v>223</v>
      </c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5"/>
      <c r="AM67" s="89" t="s">
        <v>49</v>
      </c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1"/>
      <c r="BB67" s="92" t="s">
        <v>38</v>
      </c>
      <c r="BC67" s="93"/>
      <c r="BD67" s="93"/>
      <c r="BE67" s="93"/>
      <c r="BF67" s="93"/>
      <c r="BG67" s="94"/>
      <c r="BH67" s="95" t="s">
        <v>39</v>
      </c>
      <c r="BI67" s="96"/>
      <c r="BJ67" s="96"/>
      <c r="BK67" s="96"/>
      <c r="BL67" s="96"/>
      <c r="BM67" s="96"/>
      <c r="BN67" s="96"/>
      <c r="BO67" s="96"/>
      <c r="BP67" s="97"/>
      <c r="BQ67" s="98">
        <v>1</v>
      </c>
      <c r="BR67" s="99"/>
      <c r="BS67" s="99"/>
      <c r="BT67" s="99"/>
      <c r="BU67" s="99"/>
      <c r="BV67" s="99"/>
      <c r="BW67" s="99"/>
      <c r="BX67" s="99"/>
      <c r="BY67" s="99"/>
      <c r="BZ67" s="99"/>
      <c r="CA67" s="100"/>
      <c r="CB67" s="92" t="s">
        <v>35</v>
      </c>
      <c r="CC67" s="93"/>
      <c r="CD67" s="93"/>
      <c r="CE67" s="93"/>
      <c r="CF67" s="93"/>
      <c r="CG67" s="94"/>
      <c r="CH67" s="89" t="s">
        <v>137</v>
      </c>
      <c r="CI67" s="90"/>
      <c r="CJ67" s="90"/>
      <c r="CK67" s="90"/>
      <c r="CL67" s="90"/>
      <c r="CM67" s="90"/>
      <c r="CN67" s="90"/>
      <c r="CO67" s="90"/>
      <c r="CP67" s="91"/>
      <c r="CQ67" s="101">
        <v>2350000</v>
      </c>
      <c r="CR67" s="102"/>
      <c r="CS67" s="102"/>
      <c r="CT67" s="102"/>
      <c r="CU67" s="102"/>
      <c r="CV67" s="102"/>
      <c r="CW67" s="102"/>
      <c r="CX67" s="102"/>
      <c r="CY67" s="102"/>
      <c r="CZ67" s="102"/>
      <c r="DA67" s="102"/>
      <c r="DB67" s="102"/>
      <c r="DC67" s="102"/>
      <c r="DD67" s="103"/>
      <c r="DE67" s="83" t="s">
        <v>212</v>
      </c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5"/>
      <c r="DR67" s="72" t="s">
        <v>202</v>
      </c>
      <c r="DS67" s="72"/>
      <c r="DT67" s="72"/>
      <c r="DU67" s="72"/>
      <c r="DV67" s="72"/>
      <c r="DW67" s="72"/>
      <c r="DX67" s="72"/>
      <c r="DY67" s="72"/>
      <c r="DZ67" s="72"/>
      <c r="EA67" s="72"/>
      <c r="EB67" s="72"/>
      <c r="EC67" s="107" t="s">
        <v>98</v>
      </c>
      <c r="ED67" s="108"/>
      <c r="EE67" s="108"/>
      <c r="EF67" s="108"/>
      <c r="EG67" s="108"/>
      <c r="EH67" s="108"/>
      <c r="EI67" s="108"/>
      <c r="EJ67" s="108"/>
      <c r="EK67" s="108"/>
      <c r="EL67" s="108"/>
      <c r="EM67" s="108"/>
      <c r="EN67" s="109"/>
      <c r="EO67" s="75" t="s">
        <v>41</v>
      </c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7"/>
    </row>
    <row r="68" spans="1:197" s="1" customFormat="1" ht="46.5" customHeight="1" x14ac:dyDescent="0.2">
      <c r="A68" s="83">
        <f t="shared" si="0"/>
        <v>55</v>
      </c>
      <c r="B68" s="84"/>
      <c r="C68" s="84"/>
      <c r="D68" s="84"/>
      <c r="E68" s="84"/>
      <c r="F68" s="67"/>
      <c r="G68" s="67"/>
      <c r="H68" s="68"/>
      <c r="I68" s="83" t="s">
        <v>63</v>
      </c>
      <c r="J68" s="84"/>
      <c r="K68" s="84"/>
      <c r="L68" s="84"/>
      <c r="M68" s="84"/>
      <c r="N68" s="84"/>
      <c r="O68" s="84"/>
      <c r="P68" s="84"/>
      <c r="Q68" s="85"/>
      <c r="R68" s="83" t="s">
        <v>64</v>
      </c>
      <c r="S68" s="84"/>
      <c r="T68" s="84"/>
      <c r="U68" s="84"/>
      <c r="V68" s="84"/>
      <c r="W68" s="84"/>
      <c r="X68" s="84"/>
      <c r="Y68" s="84"/>
      <c r="Z68" s="85"/>
      <c r="AA68" s="86" t="s">
        <v>224</v>
      </c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8"/>
      <c r="AM68" s="89" t="s">
        <v>49</v>
      </c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1"/>
      <c r="BB68" s="92" t="s">
        <v>38</v>
      </c>
      <c r="BC68" s="93"/>
      <c r="BD68" s="93"/>
      <c r="BE68" s="93"/>
      <c r="BF68" s="93"/>
      <c r="BG68" s="94"/>
      <c r="BH68" s="95" t="s">
        <v>39</v>
      </c>
      <c r="BI68" s="96"/>
      <c r="BJ68" s="96"/>
      <c r="BK68" s="96"/>
      <c r="BL68" s="96"/>
      <c r="BM68" s="96"/>
      <c r="BN68" s="96"/>
      <c r="BO68" s="96"/>
      <c r="BP68" s="97"/>
      <c r="BQ68" s="98">
        <v>1</v>
      </c>
      <c r="BR68" s="99"/>
      <c r="BS68" s="99"/>
      <c r="BT68" s="99"/>
      <c r="BU68" s="99"/>
      <c r="BV68" s="99"/>
      <c r="BW68" s="99"/>
      <c r="BX68" s="99"/>
      <c r="BY68" s="99"/>
      <c r="BZ68" s="99"/>
      <c r="CA68" s="100"/>
      <c r="CB68" s="92" t="s">
        <v>35</v>
      </c>
      <c r="CC68" s="93"/>
      <c r="CD68" s="93"/>
      <c r="CE68" s="93"/>
      <c r="CF68" s="93"/>
      <c r="CG68" s="94"/>
      <c r="CH68" s="89" t="s">
        <v>137</v>
      </c>
      <c r="CI68" s="90"/>
      <c r="CJ68" s="90"/>
      <c r="CK68" s="90"/>
      <c r="CL68" s="90"/>
      <c r="CM68" s="90"/>
      <c r="CN68" s="90"/>
      <c r="CO68" s="90"/>
      <c r="CP68" s="91"/>
      <c r="CQ68" s="101">
        <v>439086</v>
      </c>
      <c r="CR68" s="102"/>
      <c r="CS68" s="102"/>
      <c r="CT68" s="102"/>
      <c r="CU68" s="102"/>
      <c r="CV68" s="102"/>
      <c r="CW68" s="102"/>
      <c r="CX68" s="102"/>
      <c r="CY68" s="102"/>
      <c r="CZ68" s="102"/>
      <c r="DA68" s="102"/>
      <c r="DB68" s="102"/>
      <c r="DC68" s="102"/>
      <c r="DD68" s="103"/>
      <c r="DE68" s="83" t="s">
        <v>212</v>
      </c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5"/>
      <c r="DR68" s="72" t="s">
        <v>221</v>
      </c>
      <c r="DS68" s="72"/>
      <c r="DT68" s="72"/>
      <c r="DU68" s="72"/>
      <c r="DV68" s="72"/>
      <c r="DW68" s="72"/>
      <c r="DX68" s="72"/>
      <c r="DY68" s="72"/>
      <c r="DZ68" s="72"/>
      <c r="EA68" s="72"/>
      <c r="EB68" s="72"/>
      <c r="EC68" s="73" t="s">
        <v>98</v>
      </c>
      <c r="ED68" s="73"/>
      <c r="EE68" s="73"/>
      <c r="EF68" s="73"/>
      <c r="EG68" s="73"/>
      <c r="EH68" s="73"/>
      <c r="EI68" s="73"/>
      <c r="EJ68" s="73"/>
      <c r="EK68" s="73"/>
      <c r="EL68" s="73"/>
      <c r="EM68" s="73"/>
      <c r="EN68" s="73"/>
      <c r="EO68" s="75" t="s">
        <v>41</v>
      </c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7"/>
    </row>
    <row r="69" spans="1:197" s="1" customFormat="1" ht="24.6" customHeight="1" x14ac:dyDescent="0.2">
      <c r="A69" s="78" t="s">
        <v>205</v>
      </c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  <c r="EO69" s="78"/>
      <c r="EP69" s="78"/>
      <c r="EQ69" s="78"/>
      <c r="ER69" s="78"/>
      <c r="ES69" s="78"/>
      <c r="ET69" s="78"/>
      <c r="EU69" s="78"/>
      <c r="EV69" s="78"/>
      <c r="EW69" s="78"/>
      <c r="EX69" s="78"/>
      <c r="EY69" s="78"/>
      <c r="EZ69" s="78"/>
      <c r="FA69" s="78"/>
      <c r="FB69" s="78"/>
      <c r="FC69" s="78"/>
      <c r="FD69" s="78"/>
      <c r="FE69" s="78"/>
      <c r="FF69" s="78"/>
    </row>
    <row r="70" spans="1:197" s="1" customFormat="1" ht="35.25" customHeight="1" x14ac:dyDescent="0.25">
      <c r="A70" s="172" t="s">
        <v>174</v>
      </c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2"/>
      <c r="AK70" s="172"/>
      <c r="AL70" s="172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4"/>
      <c r="CH70" s="172"/>
      <c r="CI70" s="172"/>
      <c r="CJ70" s="172"/>
      <c r="CK70" s="172"/>
      <c r="CL70" s="172"/>
      <c r="CM70" s="172"/>
      <c r="CN70" s="172"/>
      <c r="CO70" s="172"/>
      <c r="CP70" s="172"/>
      <c r="CQ70" s="172"/>
      <c r="CR70" s="172"/>
      <c r="CS70" s="172"/>
      <c r="CT70" s="172"/>
      <c r="CU70" s="172"/>
      <c r="CV70" s="172"/>
      <c r="CW70" s="172"/>
      <c r="CX70" s="172"/>
      <c r="CY70" s="172"/>
      <c r="CZ70" s="172"/>
      <c r="DA70" s="172"/>
      <c r="DB70" s="172"/>
      <c r="DC70" s="172"/>
      <c r="DD70" s="172"/>
      <c r="DE70" s="4"/>
      <c r="DF70" s="4"/>
      <c r="DG70" s="4"/>
      <c r="DH70" s="4"/>
      <c r="DI70" s="4"/>
      <c r="DJ70" s="5" t="s">
        <v>149</v>
      </c>
      <c r="DK70" s="158" t="s">
        <v>222</v>
      </c>
      <c r="DL70" s="158"/>
      <c r="DM70" s="158"/>
      <c r="DN70" s="158"/>
      <c r="DO70" s="158"/>
      <c r="DP70" s="4" t="s">
        <v>149</v>
      </c>
      <c r="DQ70" s="173" t="s">
        <v>213</v>
      </c>
      <c r="DR70" s="173"/>
      <c r="DS70" s="173"/>
      <c r="DT70" s="173"/>
      <c r="DU70" s="173"/>
      <c r="DV70" s="173"/>
      <c r="DW70" s="173"/>
      <c r="DX70" s="173"/>
      <c r="DY70" s="173"/>
      <c r="DZ70" s="173"/>
      <c r="EA70" s="173"/>
      <c r="EB70" s="173"/>
      <c r="EC70" s="173"/>
      <c r="ED70" s="173"/>
      <c r="EE70" s="173"/>
      <c r="EF70" s="173"/>
      <c r="EG70" s="173"/>
      <c r="EH70" s="173"/>
      <c r="EI70" s="173"/>
      <c r="EJ70" s="173"/>
      <c r="EK70" s="173"/>
      <c r="EL70" s="5">
        <v>20</v>
      </c>
      <c r="EM70" s="5"/>
      <c r="EN70" s="5"/>
      <c r="EO70" s="174"/>
      <c r="EP70" s="174"/>
      <c r="EQ70" s="174"/>
      <c r="ER70" s="174"/>
      <c r="ES70" s="174"/>
      <c r="ET70" s="174"/>
      <c r="EU70" s="174"/>
      <c r="EV70" s="174"/>
      <c r="EW70" s="174"/>
      <c r="EX70" s="174"/>
      <c r="EY70" s="174"/>
      <c r="EZ70" s="174"/>
      <c r="FA70" s="174"/>
      <c r="FB70" s="174"/>
      <c r="FC70" s="174"/>
      <c r="FD70" s="174"/>
      <c r="FE70" s="174"/>
    </row>
    <row r="71" spans="1:197" s="1" customFormat="1" ht="36" customHeight="1" x14ac:dyDescent="0.25">
      <c r="A71" s="41" t="s">
        <v>150</v>
      </c>
      <c r="B71" s="41"/>
      <c r="C71" s="41"/>
      <c r="D71" s="41"/>
      <c r="E71" s="41"/>
      <c r="F71" s="63"/>
      <c r="G71" s="63"/>
      <c r="H71" s="64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42"/>
      <c r="CH71" s="175" t="s">
        <v>151</v>
      </c>
      <c r="CI71" s="175"/>
      <c r="CJ71" s="175"/>
      <c r="CK71" s="175"/>
      <c r="CL71" s="175"/>
      <c r="CM71" s="175"/>
      <c r="CN71" s="175"/>
      <c r="CO71" s="175"/>
      <c r="CP71" s="175"/>
      <c r="CQ71" s="175"/>
      <c r="CR71" s="175"/>
      <c r="CS71" s="175"/>
      <c r="CT71" s="175"/>
      <c r="CU71" s="175"/>
      <c r="CV71" s="175"/>
      <c r="CW71" s="175"/>
      <c r="CX71" s="175"/>
      <c r="CY71" s="175"/>
      <c r="CZ71" s="175"/>
      <c r="DA71" s="175"/>
      <c r="DB71" s="175"/>
      <c r="DC71" s="175"/>
      <c r="DD71" s="175"/>
      <c r="DE71" s="42"/>
      <c r="DF71" s="42"/>
      <c r="DG71" s="42"/>
      <c r="DH71" s="42"/>
      <c r="DI71" s="42"/>
      <c r="DJ71" s="42"/>
      <c r="DK71" s="42" t="s">
        <v>152</v>
      </c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  <c r="EO71" s="5"/>
      <c r="EP71" s="176"/>
      <c r="EQ71" s="176"/>
      <c r="ER71" s="176"/>
      <c r="ES71" s="176"/>
      <c r="ET71" s="4"/>
      <c r="EU71" s="4"/>
      <c r="EV71" s="4"/>
      <c r="EW71" s="2"/>
      <c r="EX71" s="2"/>
      <c r="EY71" s="2"/>
      <c r="EZ71" s="2"/>
      <c r="FA71" s="2"/>
      <c r="FB71" s="2"/>
      <c r="FC71" s="2"/>
      <c r="FD71" s="2"/>
      <c r="FE71" s="2"/>
    </row>
    <row r="72" spans="1:197" s="20" customFormat="1" ht="12" customHeight="1" x14ac:dyDescent="0.25">
      <c r="A72" s="17"/>
      <c r="B72" s="17"/>
      <c r="C72" s="17"/>
      <c r="D72" s="17"/>
      <c r="E72" s="18" t="s">
        <v>153</v>
      </c>
      <c r="F72" s="23"/>
      <c r="G72" s="18"/>
      <c r="H72" s="18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7"/>
      <c r="CI72" s="177"/>
      <c r="CJ72" s="177"/>
      <c r="CK72" s="177"/>
      <c r="CL72" s="177"/>
      <c r="CM72" s="177"/>
      <c r="CN72" s="177"/>
      <c r="CO72" s="177"/>
      <c r="CP72" s="177"/>
      <c r="CQ72" s="177"/>
      <c r="CR72" s="177"/>
      <c r="CS72" s="177"/>
      <c r="CT72" s="177"/>
      <c r="CU72" s="177"/>
      <c r="CV72" s="177"/>
      <c r="CW72" s="177"/>
      <c r="CX72" s="177"/>
      <c r="CY72" s="177"/>
      <c r="CZ72" s="177"/>
      <c r="DA72" s="177"/>
      <c r="DB72" s="177"/>
      <c r="DC72" s="177"/>
      <c r="DD72" s="17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44"/>
      <c r="EP72" s="44"/>
      <c r="EQ72" s="44"/>
      <c r="ER72" s="44"/>
      <c r="ES72" s="44"/>
      <c r="ET72" s="45"/>
      <c r="EU72" s="45"/>
      <c r="EV72" s="45"/>
      <c r="EW72" s="19"/>
      <c r="EX72" s="19"/>
      <c r="EY72" s="19"/>
      <c r="EZ72" s="19"/>
      <c r="FA72" s="19"/>
      <c r="FB72" s="19"/>
      <c r="FC72" s="19"/>
      <c r="FD72" s="19"/>
      <c r="FE72" s="19"/>
      <c r="FF72" s="171"/>
      <c r="FG72" s="171"/>
      <c r="FH72" s="171"/>
      <c r="FI72" s="171"/>
      <c r="FJ72" s="171"/>
      <c r="FK72" s="171"/>
      <c r="FL72" s="171"/>
      <c r="FM72" s="171"/>
      <c r="FN72" s="171"/>
      <c r="FO72" s="171"/>
      <c r="FP72" s="171"/>
      <c r="FQ72" s="171"/>
      <c r="FR72" s="170"/>
      <c r="FS72" s="170"/>
      <c r="FT72" s="170"/>
      <c r="FU72" s="170"/>
      <c r="FV72" s="170"/>
      <c r="FW72" s="170"/>
      <c r="FX72" s="170"/>
      <c r="FY72" s="170"/>
      <c r="FZ72" s="170"/>
      <c r="GA72" s="170"/>
      <c r="GB72" s="170"/>
      <c r="GC72" s="170"/>
      <c r="GD72" s="171"/>
      <c r="GE72" s="171"/>
      <c r="GF72" s="171"/>
      <c r="GG72" s="171"/>
      <c r="GH72" s="171"/>
      <c r="GI72" s="171"/>
      <c r="GJ72" s="171"/>
      <c r="GK72" s="171"/>
      <c r="GL72" s="171"/>
      <c r="GM72" s="171"/>
      <c r="GN72" s="171"/>
      <c r="GO72" s="171"/>
    </row>
    <row r="73" spans="1:197" s="20" customFormat="1" ht="25.5" customHeight="1" x14ac:dyDescent="0.25">
      <c r="A73" s="22"/>
      <c r="B73" s="22"/>
      <c r="C73" s="22"/>
      <c r="D73" s="22"/>
      <c r="E73" s="18" t="s">
        <v>178</v>
      </c>
      <c r="F73" s="23"/>
      <c r="G73" s="18"/>
      <c r="H73" s="18" t="s">
        <v>92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1" t="s">
        <v>179</v>
      </c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7"/>
      <c r="EP73" s="17"/>
      <c r="EQ73" s="17"/>
      <c r="ER73" s="17"/>
      <c r="ES73" s="17"/>
      <c r="ET73" s="17"/>
      <c r="EU73" s="17"/>
      <c r="EV73" s="17"/>
      <c r="EW73" s="19"/>
      <c r="EX73" s="19"/>
      <c r="EY73" s="19"/>
      <c r="EZ73" s="19"/>
      <c r="FA73" s="19"/>
      <c r="FB73" s="19"/>
      <c r="FC73" s="19"/>
      <c r="FD73" s="19"/>
      <c r="FE73" s="19"/>
      <c r="FF73" s="171"/>
      <c r="FG73" s="171"/>
      <c r="FH73" s="171"/>
      <c r="FI73" s="171"/>
      <c r="FJ73" s="171"/>
      <c r="FK73" s="171"/>
      <c r="FL73" s="171"/>
      <c r="FM73" s="171"/>
      <c r="FN73" s="171"/>
      <c r="FO73" s="171"/>
      <c r="FP73" s="171"/>
      <c r="FQ73" s="171"/>
      <c r="FR73" s="170"/>
      <c r="FS73" s="170"/>
      <c r="FT73" s="170"/>
      <c r="FU73" s="170"/>
      <c r="FV73" s="170"/>
      <c r="FW73" s="170"/>
      <c r="FX73" s="170"/>
      <c r="FY73" s="170"/>
      <c r="FZ73" s="170"/>
      <c r="GA73" s="170"/>
      <c r="GB73" s="170"/>
      <c r="GC73" s="170"/>
      <c r="GD73" s="171"/>
      <c r="GE73" s="171"/>
      <c r="GF73" s="171"/>
      <c r="GG73" s="171"/>
      <c r="GH73" s="171"/>
      <c r="GI73" s="171"/>
      <c r="GJ73" s="171"/>
      <c r="GK73" s="171"/>
      <c r="GL73" s="171"/>
      <c r="GM73" s="171"/>
      <c r="GN73" s="171"/>
      <c r="GO73" s="171"/>
    </row>
    <row r="74" spans="1:197" s="20" customFormat="1" ht="24.75" customHeight="1" x14ac:dyDescent="0.25">
      <c r="A74" s="22"/>
      <c r="B74" s="22"/>
      <c r="C74" s="22"/>
      <c r="D74" s="22"/>
      <c r="E74" s="18" t="s">
        <v>177</v>
      </c>
      <c r="F74" s="23"/>
      <c r="G74" s="18"/>
      <c r="H74" s="18" t="s">
        <v>92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1" t="s">
        <v>100</v>
      </c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7"/>
      <c r="EP74" s="17"/>
      <c r="EQ74" s="17"/>
      <c r="ER74" s="17"/>
      <c r="ES74" s="17"/>
      <c r="ET74" s="17"/>
      <c r="EU74" s="17"/>
      <c r="EV74" s="17"/>
      <c r="EW74" s="19"/>
      <c r="EX74" s="19"/>
      <c r="EY74" s="19"/>
      <c r="EZ74" s="19"/>
      <c r="FA74" s="19"/>
      <c r="FB74" s="19"/>
      <c r="FC74" s="19"/>
      <c r="FD74" s="19"/>
      <c r="FE74" s="19"/>
      <c r="FF74" s="171"/>
      <c r="FG74" s="171"/>
      <c r="FH74" s="171"/>
      <c r="FI74" s="171"/>
      <c r="FJ74" s="171"/>
      <c r="FK74" s="171"/>
      <c r="FL74" s="171"/>
      <c r="FM74" s="171"/>
      <c r="FN74" s="171"/>
      <c r="FO74" s="171"/>
      <c r="FP74" s="171"/>
      <c r="FQ74" s="171"/>
      <c r="FR74" s="170"/>
      <c r="FS74" s="170"/>
      <c r="FT74" s="170"/>
      <c r="FU74" s="170"/>
      <c r="FV74" s="170"/>
      <c r="FW74" s="170"/>
      <c r="FX74" s="170"/>
      <c r="FY74" s="170"/>
      <c r="FZ74" s="170"/>
      <c r="GA74" s="170"/>
      <c r="GB74" s="170"/>
      <c r="GC74" s="170"/>
      <c r="GD74" s="171"/>
      <c r="GE74" s="171"/>
      <c r="GF74" s="171"/>
      <c r="GG74" s="171"/>
      <c r="GH74" s="171"/>
      <c r="GI74" s="171"/>
      <c r="GJ74" s="171"/>
      <c r="GK74" s="171"/>
      <c r="GL74" s="171"/>
      <c r="GM74" s="171"/>
      <c r="GN74" s="171"/>
      <c r="GO74" s="171"/>
    </row>
    <row r="75" spans="1:197" s="19" customFormat="1" ht="27.75" customHeight="1" x14ac:dyDescent="0.25">
      <c r="A75" s="22"/>
      <c r="B75" s="22"/>
      <c r="C75" s="22"/>
      <c r="D75" s="22"/>
      <c r="E75" s="18" t="s">
        <v>93</v>
      </c>
      <c r="F75" s="18"/>
      <c r="G75" s="18"/>
      <c r="H75" s="18" t="s">
        <v>94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1" t="s">
        <v>101</v>
      </c>
    </row>
    <row r="76" spans="1:197" s="1" customFormat="1" ht="0.75" customHeight="1" x14ac:dyDescent="0.25">
      <c r="A76" s="2"/>
      <c r="B76" s="2"/>
      <c r="C76" s="2"/>
      <c r="D76" s="2"/>
      <c r="E76" s="2"/>
      <c r="F76" s="13"/>
      <c r="G76" s="13"/>
      <c r="H76" s="13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</row>
    <row r="77" spans="1:197" s="1" customFormat="1" ht="27.75" customHeight="1" x14ac:dyDescent="0.25">
      <c r="A77" s="2"/>
      <c r="B77" s="2"/>
      <c r="C77" s="2"/>
      <c r="D77" s="2"/>
      <c r="E77" s="18" t="s">
        <v>175</v>
      </c>
      <c r="F77" s="12"/>
      <c r="G77" s="12"/>
      <c r="H77" s="1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1" t="s">
        <v>176</v>
      </c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</row>
    <row r="78" spans="1:197" s="1" customFormat="1" ht="27.75" customHeight="1" x14ac:dyDescent="0.2">
      <c r="A78" s="2"/>
      <c r="B78" s="2"/>
      <c r="C78" s="2"/>
      <c r="D78" s="2"/>
      <c r="E78" s="2" t="s">
        <v>95</v>
      </c>
      <c r="F78" s="10"/>
      <c r="G78" s="10"/>
      <c r="H78" s="1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</row>
    <row r="79" spans="1:197" s="1" customFormat="1" ht="4.5" customHeight="1" x14ac:dyDescent="0.25">
      <c r="A79" s="2"/>
      <c r="B79" s="2"/>
      <c r="C79" s="2"/>
      <c r="D79" s="2"/>
      <c r="E79" s="2"/>
      <c r="F79" s="12"/>
      <c r="G79" s="12"/>
      <c r="H79" s="1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</row>
    <row r="80" spans="1:197" s="1" customFormat="1" ht="21" customHeight="1" x14ac:dyDescent="0.2">
      <c r="A80" s="2"/>
      <c r="B80" s="2"/>
      <c r="C80" s="2"/>
      <c r="D80" s="2"/>
      <c r="E80" s="2"/>
      <c r="F80" s="9"/>
      <c r="G80" s="9"/>
      <c r="H80" s="9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</row>
    <row r="81" spans="1:161" s="1" customFormat="1" ht="7.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</row>
    <row r="82" spans="1:161" s="1" customForma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</row>
    <row r="83" spans="1:161" s="1" customFormat="1" ht="37.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</row>
    <row r="84" spans="1:161" s="1" customFormat="1" ht="37.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</row>
    <row r="85" spans="1:161" s="1" customFormat="1" ht="48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</row>
    <row r="86" spans="1:161" s="1" customFormat="1" ht="48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</row>
    <row r="87" spans="1:161" s="1" customFormat="1" ht="48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</row>
    <row r="88" spans="1:161" s="1" customFormat="1" ht="49.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</row>
    <row r="89" spans="1:161" s="1" customFormat="1" ht="37.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</row>
    <row r="90" spans="1:161" s="1" customFormat="1" ht="37.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</row>
  </sheetData>
  <mergeCells count="896">
    <mergeCell ref="CH67:CP67"/>
    <mergeCell ref="CQ67:DD67"/>
    <mergeCell ref="DE67:DQ67"/>
    <mergeCell ref="DR67:EB67"/>
    <mergeCell ref="EC67:EN67"/>
    <mergeCell ref="EO67:FE67"/>
    <mergeCell ref="A68:E68"/>
    <mergeCell ref="I68:Q68"/>
    <mergeCell ref="R68:Z68"/>
    <mergeCell ref="AA68:AL68"/>
    <mergeCell ref="AM68:BA68"/>
    <mergeCell ref="BB68:BG68"/>
    <mergeCell ref="BH68:BP68"/>
    <mergeCell ref="BQ68:CA68"/>
    <mergeCell ref="CB68:CG68"/>
    <mergeCell ref="CH68:CP68"/>
    <mergeCell ref="CQ68:DD68"/>
    <mergeCell ref="DE68:DQ68"/>
    <mergeCell ref="DR68:EB68"/>
    <mergeCell ref="EC68:EN68"/>
    <mergeCell ref="EO68:FE68"/>
    <mergeCell ref="A67:E67"/>
    <mergeCell ref="I67:Q67"/>
    <mergeCell ref="R67:Z67"/>
    <mergeCell ref="AA67:AL67"/>
    <mergeCell ref="AM67:BA67"/>
    <mergeCell ref="BB67:BG67"/>
    <mergeCell ref="BH67:BP67"/>
    <mergeCell ref="BQ67:CA67"/>
    <mergeCell ref="CB67:CG67"/>
    <mergeCell ref="CH66:CP66"/>
    <mergeCell ref="CQ66:DD66"/>
    <mergeCell ref="DE66:DQ66"/>
    <mergeCell ref="DR66:EB66"/>
    <mergeCell ref="EC66:EN66"/>
    <mergeCell ref="EO66:FE66"/>
    <mergeCell ref="A66:E66"/>
    <mergeCell ref="I66:Q66"/>
    <mergeCell ref="R66:Z66"/>
    <mergeCell ref="AA66:AL66"/>
    <mergeCell ref="AM66:BA66"/>
    <mergeCell ref="BB66:BG66"/>
    <mergeCell ref="BH66:BP66"/>
    <mergeCell ref="BQ66:CA66"/>
    <mergeCell ref="CB66:CG66"/>
    <mergeCell ref="DR64:EB64"/>
    <mergeCell ref="EC64:EN64"/>
    <mergeCell ref="EO64:FE64"/>
    <mergeCell ref="A65:E65"/>
    <mergeCell ref="I65:Q65"/>
    <mergeCell ref="R65:Z65"/>
    <mergeCell ref="AA65:AL65"/>
    <mergeCell ref="AM65:BA65"/>
    <mergeCell ref="BB65:BG65"/>
    <mergeCell ref="BH65:BP65"/>
    <mergeCell ref="BQ65:CA65"/>
    <mergeCell ref="CB65:CG65"/>
    <mergeCell ref="CH65:CP65"/>
    <mergeCell ref="CQ65:DD65"/>
    <mergeCell ref="DE65:DQ65"/>
    <mergeCell ref="DR65:EB65"/>
    <mergeCell ref="EC65:EN65"/>
    <mergeCell ref="EO65:FE65"/>
    <mergeCell ref="A64:E64"/>
    <mergeCell ref="I64:Q64"/>
    <mergeCell ref="R64:Z64"/>
    <mergeCell ref="AA64:AL64"/>
    <mergeCell ref="AM64:BA64"/>
    <mergeCell ref="BB64:BG64"/>
    <mergeCell ref="BH64:BP64"/>
    <mergeCell ref="BQ64:CA64"/>
    <mergeCell ref="CB64:CG64"/>
    <mergeCell ref="CH62:CP62"/>
    <mergeCell ref="CQ62:DD62"/>
    <mergeCell ref="DE62:DQ62"/>
    <mergeCell ref="BH62:BP62"/>
    <mergeCell ref="BQ62:CA62"/>
    <mergeCell ref="CB62:CG62"/>
    <mergeCell ref="CH64:CP64"/>
    <mergeCell ref="CQ64:DD64"/>
    <mergeCell ref="DE64:DQ64"/>
    <mergeCell ref="DR62:EB62"/>
    <mergeCell ref="EC62:EN62"/>
    <mergeCell ref="EO62:FE62"/>
    <mergeCell ref="A63:E63"/>
    <mergeCell ref="I63:Q63"/>
    <mergeCell ref="R63:Z63"/>
    <mergeCell ref="AA63:AL63"/>
    <mergeCell ref="AM63:BA63"/>
    <mergeCell ref="BB63:BG63"/>
    <mergeCell ref="BH63:BP63"/>
    <mergeCell ref="BQ63:CA63"/>
    <mergeCell ref="CB63:CG63"/>
    <mergeCell ref="CH63:CP63"/>
    <mergeCell ref="CQ63:DD63"/>
    <mergeCell ref="DE63:DQ63"/>
    <mergeCell ref="DR63:EB63"/>
    <mergeCell ref="EC63:EN63"/>
    <mergeCell ref="EO63:FE63"/>
    <mergeCell ref="A62:E62"/>
    <mergeCell ref="I62:Q62"/>
    <mergeCell ref="R62:Z62"/>
    <mergeCell ref="AA62:AL62"/>
    <mergeCell ref="AM62:BA62"/>
    <mergeCell ref="BB62:BG62"/>
    <mergeCell ref="CH56:CP56"/>
    <mergeCell ref="CQ56:DD56"/>
    <mergeCell ref="DE56:DQ56"/>
    <mergeCell ref="DR56:EB56"/>
    <mergeCell ref="EC56:EN56"/>
    <mergeCell ref="EO56:FE56"/>
    <mergeCell ref="A56:E56"/>
    <mergeCell ref="I56:Q56"/>
    <mergeCell ref="R56:Z56"/>
    <mergeCell ref="AA56:AL56"/>
    <mergeCell ref="AM56:BA56"/>
    <mergeCell ref="BB56:BG56"/>
    <mergeCell ref="BH56:BP56"/>
    <mergeCell ref="BQ56:CA56"/>
    <mergeCell ref="CB56:CG56"/>
    <mergeCell ref="A55:E55"/>
    <mergeCell ref="I55:Q55"/>
    <mergeCell ref="R55:Z55"/>
    <mergeCell ref="AA55:AL55"/>
    <mergeCell ref="AM55:BA55"/>
    <mergeCell ref="BB55:BG55"/>
    <mergeCell ref="BH55:BP55"/>
    <mergeCell ref="BQ55:CA55"/>
    <mergeCell ref="CB55:CG55"/>
    <mergeCell ref="CH53:CP53"/>
    <mergeCell ref="CQ53:DD53"/>
    <mergeCell ref="DE53:DQ53"/>
    <mergeCell ref="DR53:EB53"/>
    <mergeCell ref="EC53:EN53"/>
    <mergeCell ref="EO53:FE53"/>
    <mergeCell ref="FF74:FQ74"/>
    <mergeCell ref="FR74:GC74"/>
    <mergeCell ref="GD74:GO74"/>
    <mergeCell ref="FF73:FQ73"/>
    <mergeCell ref="FR73:GC73"/>
    <mergeCell ref="GD73:GO73"/>
    <mergeCell ref="CH54:CP54"/>
    <mergeCell ref="CQ54:DD54"/>
    <mergeCell ref="DE54:DQ54"/>
    <mergeCell ref="DR54:EB54"/>
    <mergeCell ref="EC54:EN54"/>
    <mergeCell ref="EO54:FE54"/>
    <mergeCell ref="CH55:CP55"/>
    <mergeCell ref="CQ55:DD55"/>
    <mergeCell ref="DE55:DQ55"/>
    <mergeCell ref="DR55:EB55"/>
    <mergeCell ref="EC55:EN55"/>
    <mergeCell ref="EO55:FE55"/>
    <mergeCell ref="A53:E53"/>
    <mergeCell ref="I53:Q53"/>
    <mergeCell ref="R53:Z53"/>
    <mergeCell ref="AA53:AL53"/>
    <mergeCell ref="AM53:BA53"/>
    <mergeCell ref="BB53:BG53"/>
    <mergeCell ref="BH53:BP53"/>
    <mergeCell ref="BQ53:CA53"/>
    <mergeCell ref="CB53:CG53"/>
    <mergeCell ref="DR50:EB50"/>
    <mergeCell ref="EC50:EN50"/>
    <mergeCell ref="EO50:FE50"/>
    <mergeCell ref="A51:E51"/>
    <mergeCell ref="I51:Q51"/>
    <mergeCell ref="R51:Z51"/>
    <mergeCell ref="AA51:AL51"/>
    <mergeCell ref="AM51:BA51"/>
    <mergeCell ref="BB51:BG51"/>
    <mergeCell ref="BH51:BP51"/>
    <mergeCell ref="BQ51:CA51"/>
    <mergeCell ref="CB51:CG51"/>
    <mergeCell ref="CH51:CP51"/>
    <mergeCell ref="CQ51:DD51"/>
    <mergeCell ref="DE51:DQ51"/>
    <mergeCell ref="DR51:EB51"/>
    <mergeCell ref="EC51:EN51"/>
    <mergeCell ref="EO51:FE51"/>
    <mergeCell ref="A50:E50"/>
    <mergeCell ref="I50:Q50"/>
    <mergeCell ref="R50:Z50"/>
    <mergeCell ref="AA50:AL50"/>
    <mergeCell ref="AM50:BA50"/>
    <mergeCell ref="BB50:BG50"/>
    <mergeCell ref="BH50:BP50"/>
    <mergeCell ref="BQ50:CA50"/>
    <mergeCell ref="CB50:CG50"/>
    <mergeCell ref="CH48:CP48"/>
    <mergeCell ref="CQ48:DD48"/>
    <mergeCell ref="DE48:DQ48"/>
    <mergeCell ref="BH48:BP48"/>
    <mergeCell ref="BQ48:CA48"/>
    <mergeCell ref="CB48:CG48"/>
    <mergeCell ref="CH50:CP50"/>
    <mergeCell ref="CQ50:DD50"/>
    <mergeCell ref="DE50:DQ50"/>
    <mergeCell ref="EC48:EN48"/>
    <mergeCell ref="EO48:FE48"/>
    <mergeCell ref="A49:E49"/>
    <mergeCell ref="I49:Q49"/>
    <mergeCell ref="R49:Z49"/>
    <mergeCell ref="AA49:AL49"/>
    <mergeCell ref="AM49:BA49"/>
    <mergeCell ref="BB49:BG49"/>
    <mergeCell ref="BH49:BP49"/>
    <mergeCell ref="BQ49:CA49"/>
    <mergeCell ref="CB49:CG49"/>
    <mergeCell ref="CH49:CP49"/>
    <mergeCell ref="CQ49:DD49"/>
    <mergeCell ref="DE49:DQ49"/>
    <mergeCell ref="DR49:EB49"/>
    <mergeCell ref="EC49:EN49"/>
    <mergeCell ref="EO49:FE49"/>
    <mergeCell ref="A48:E48"/>
    <mergeCell ref="I48:Q48"/>
    <mergeCell ref="R48:Z48"/>
    <mergeCell ref="AA48:AL48"/>
    <mergeCell ref="AM48:BA48"/>
    <mergeCell ref="BB48:BG48"/>
    <mergeCell ref="I47:Q47"/>
    <mergeCell ref="R47:Z47"/>
    <mergeCell ref="AA47:AL47"/>
    <mergeCell ref="AM47:BA47"/>
    <mergeCell ref="BB47:BG47"/>
    <mergeCell ref="BH47:BP47"/>
    <mergeCell ref="BQ47:CA47"/>
    <mergeCell ref="CB47:CG47"/>
    <mergeCell ref="DR48:EB48"/>
    <mergeCell ref="CH45:CP45"/>
    <mergeCell ref="CQ45:DD45"/>
    <mergeCell ref="DE45:DQ45"/>
    <mergeCell ref="DR45:EB45"/>
    <mergeCell ref="EO45:FE45"/>
    <mergeCell ref="EC45:EN45"/>
    <mergeCell ref="A46:E46"/>
    <mergeCell ref="I46:Q46"/>
    <mergeCell ref="R46:Z46"/>
    <mergeCell ref="AA46:AL46"/>
    <mergeCell ref="AM46:BA46"/>
    <mergeCell ref="BB46:BG46"/>
    <mergeCell ref="BH46:BP46"/>
    <mergeCell ref="BQ46:CA46"/>
    <mergeCell ref="A45:E45"/>
    <mergeCell ref="I45:Q45"/>
    <mergeCell ref="R45:Z45"/>
    <mergeCell ref="AA45:AL45"/>
    <mergeCell ref="AM45:BA45"/>
    <mergeCell ref="BB45:BG45"/>
    <mergeCell ref="BH45:BP45"/>
    <mergeCell ref="BQ45:CA45"/>
    <mergeCell ref="CB45:CG45"/>
    <mergeCell ref="CB46:CG46"/>
    <mergeCell ref="CH46:CP46"/>
    <mergeCell ref="CQ46:DD46"/>
    <mergeCell ref="DE46:DQ46"/>
    <mergeCell ref="DR46:EB46"/>
    <mergeCell ref="EC46:EN46"/>
    <mergeCell ref="FR72:GC72"/>
    <mergeCell ref="GD72:GO72"/>
    <mergeCell ref="A70:AL70"/>
    <mergeCell ref="CH70:DD70"/>
    <mergeCell ref="DK70:DO70"/>
    <mergeCell ref="DQ70:EK70"/>
    <mergeCell ref="EO70:FE70"/>
    <mergeCell ref="CH71:DD71"/>
    <mergeCell ref="EP71:ES71"/>
    <mergeCell ref="CH72:DD72"/>
    <mergeCell ref="FF72:FQ72"/>
    <mergeCell ref="EO46:FE46"/>
    <mergeCell ref="CH47:CP47"/>
    <mergeCell ref="CQ47:DD47"/>
    <mergeCell ref="DE47:DQ47"/>
    <mergeCell ref="DR47:EB47"/>
    <mergeCell ref="EC47:EN47"/>
    <mergeCell ref="EO47:FE47"/>
    <mergeCell ref="A47:E47"/>
    <mergeCell ref="CQ41:DD41"/>
    <mergeCell ref="DE41:DQ41"/>
    <mergeCell ref="DR41:EB41"/>
    <mergeCell ref="EC41:EN41"/>
    <mergeCell ref="EO41:FE41"/>
    <mergeCell ref="A41:E41"/>
    <mergeCell ref="I41:Q41"/>
    <mergeCell ref="R41:Z41"/>
    <mergeCell ref="AA41:AL41"/>
    <mergeCell ref="AM41:BA41"/>
    <mergeCell ref="BB41:BG41"/>
    <mergeCell ref="BH41:BP41"/>
    <mergeCell ref="BQ41:CA41"/>
    <mergeCell ref="CB41:CG41"/>
    <mergeCell ref="CH41:CP41"/>
    <mergeCell ref="A40:E40"/>
    <mergeCell ref="I40:Q40"/>
    <mergeCell ref="R40:Z40"/>
    <mergeCell ref="AA40:AL40"/>
    <mergeCell ref="AM40:BA40"/>
    <mergeCell ref="BB40:BG40"/>
    <mergeCell ref="BH40:BP40"/>
    <mergeCell ref="BQ40:CA40"/>
    <mergeCell ref="CB40:CG40"/>
    <mergeCell ref="AM14:BA14"/>
    <mergeCell ref="BB14:BG14"/>
    <mergeCell ref="DR17:EB17"/>
    <mergeCell ref="EC16:EN16"/>
    <mergeCell ref="A39:E39"/>
    <mergeCell ref="I39:Q39"/>
    <mergeCell ref="R39:Z39"/>
    <mergeCell ref="AA39:AL39"/>
    <mergeCell ref="AM39:BA39"/>
    <mergeCell ref="BB39:BG39"/>
    <mergeCell ref="BH39:BP39"/>
    <mergeCell ref="BQ39:CA39"/>
    <mergeCell ref="CB39:CG39"/>
    <mergeCell ref="EC39:EN39"/>
    <mergeCell ref="CH17:CP17"/>
    <mergeCell ref="CQ17:DD17"/>
    <mergeCell ref="DE17:DQ17"/>
    <mergeCell ref="CQ16:DD16"/>
    <mergeCell ref="CB16:CG16"/>
    <mergeCell ref="CH16:CP16"/>
    <mergeCell ref="BQ16:CA16"/>
    <mergeCell ref="DE16:DQ16"/>
    <mergeCell ref="DR14:EB14"/>
    <mergeCell ref="EC14:EN14"/>
    <mergeCell ref="EO39:FE39"/>
    <mergeCell ref="CH40:CP40"/>
    <mergeCell ref="CQ40:DD40"/>
    <mergeCell ref="DE40:DQ40"/>
    <mergeCell ref="DR40:EB40"/>
    <mergeCell ref="EC40:EN40"/>
    <mergeCell ref="EO40:FE40"/>
    <mergeCell ref="I13:Q13"/>
    <mergeCell ref="CH13:CP13"/>
    <mergeCell ref="CQ13:DD13"/>
    <mergeCell ref="DE28:DQ28"/>
    <mergeCell ref="DR28:EB28"/>
    <mergeCell ref="EC28:EN28"/>
    <mergeCell ref="EO28:FE28"/>
    <mergeCell ref="CB26:CG26"/>
    <mergeCell ref="BH26:BP26"/>
    <mergeCell ref="BQ26:CA26"/>
    <mergeCell ref="BH14:BP14"/>
    <mergeCell ref="EO15:FE15"/>
    <mergeCell ref="DR15:EB15"/>
    <mergeCell ref="EO16:FE16"/>
    <mergeCell ref="EO17:FE17"/>
    <mergeCell ref="EO14:FE14"/>
    <mergeCell ref="DR16:EB16"/>
    <mergeCell ref="EC10:EN12"/>
    <mergeCell ref="CH12:CP12"/>
    <mergeCell ref="DE12:DQ12"/>
    <mergeCell ref="DR12:EB12"/>
    <mergeCell ref="EO12:FE12"/>
    <mergeCell ref="BH12:BP12"/>
    <mergeCell ref="AA10:EB10"/>
    <mergeCell ref="DE13:DQ13"/>
    <mergeCell ref="DR13:EB13"/>
    <mergeCell ref="EC13:EN13"/>
    <mergeCell ref="A1:FE1"/>
    <mergeCell ref="BJ2:BT2"/>
    <mergeCell ref="BU2:CD2"/>
    <mergeCell ref="CE2:CP2"/>
    <mergeCell ref="B3:BA3"/>
    <mergeCell ref="BC3:FE3"/>
    <mergeCell ref="B4:BA4"/>
    <mergeCell ref="BC4:FE4"/>
    <mergeCell ref="B9:BA9"/>
    <mergeCell ref="BC9:FE9"/>
    <mergeCell ref="B5:BA5"/>
    <mergeCell ref="BC5:FE5"/>
    <mergeCell ref="B6:BA6"/>
    <mergeCell ref="BC6:FE6"/>
    <mergeCell ref="B7:BA7"/>
    <mergeCell ref="BC7:FE7"/>
    <mergeCell ref="I10:Q12"/>
    <mergeCell ref="R10:Z12"/>
    <mergeCell ref="EO13:FE13"/>
    <mergeCell ref="BB13:BG13"/>
    <mergeCell ref="BH13:BP13"/>
    <mergeCell ref="B8:BA8"/>
    <mergeCell ref="BC8:FE8"/>
    <mergeCell ref="A13:H13"/>
    <mergeCell ref="R13:Z13"/>
    <mergeCell ref="AA13:AL13"/>
    <mergeCell ref="AM13:BA13"/>
    <mergeCell ref="A10:H12"/>
    <mergeCell ref="CB12:CG12"/>
    <mergeCell ref="CQ11:DD12"/>
    <mergeCell ref="DE11:EB11"/>
    <mergeCell ref="BB12:BG12"/>
    <mergeCell ref="AA11:AL12"/>
    <mergeCell ref="AM11:BA12"/>
    <mergeCell ref="BB11:BP11"/>
    <mergeCell ref="BQ11:CA12"/>
    <mergeCell ref="CB11:CP11"/>
    <mergeCell ref="BQ13:CA13"/>
    <mergeCell ref="CB13:CG13"/>
    <mergeCell ref="EO10:FE11"/>
    <mergeCell ref="CB14:CG14"/>
    <mergeCell ref="CH14:CP14"/>
    <mergeCell ref="BQ14:CA14"/>
    <mergeCell ref="EC15:EN15"/>
    <mergeCell ref="CQ15:DD15"/>
    <mergeCell ref="DE15:DQ15"/>
    <mergeCell ref="BQ15:CA15"/>
    <mergeCell ref="CQ14:DD14"/>
    <mergeCell ref="DE14:DQ14"/>
    <mergeCell ref="CB15:CG15"/>
    <mergeCell ref="CH15:CP15"/>
    <mergeCell ref="CB17:CG17"/>
    <mergeCell ref="BQ17:CA17"/>
    <mergeCell ref="BH17:BP17"/>
    <mergeCell ref="BQ21:CA21"/>
    <mergeCell ref="CB21:CG21"/>
    <mergeCell ref="BH20:BP20"/>
    <mergeCell ref="BQ18:CA18"/>
    <mergeCell ref="CB18:CG18"/>
    <mergeCell ref="EC17:EN17"/>
    <mergeCell ref="EC19:EN19"/>
    <mergeCell ref="CB19:CG19"/>
    <mergeCell ref="EO20:FE20"/>
    <mergeCell ref="CH22:CP22"/>
    <mergeCell ref="CB22:CG22"/>
    <mergeCell ref="EC21:EN21"/>
    <mergeCell ref="EO21:FE21"/>
    <mergeCell ref="EO18:FE18"/>
    <mergeCell ref="EC18:EN18"/>
    <mergeCell ref="DE18:DQ18"/>
    <mergeCell ref="DR20:EB20"/>
    <mergeCell ref="CH20:CP20"/>
    <mergeCell ref="CQ20:DD20"/>
    <mergeCell ref="CH21:CP21"/>
    <mergeCell ref="DE20:DQ20"/>
    <mergeCell ref="DR18:EB18"/>
    <mergeCell ref="CQ19:DD19"/>
    <mergeCell ref="DE19:DQ19"/>
    <mergeCell ref="DR19:EB19"/>
    <mergeCell ref="CQ18:DD18"/>
    <mergeCell ref="DE21:DQ21"/>
    <mergeCell ref="DR21:EB21"/>
    <mergeCell ref="CQ21:DD21"/>
    <mergeCell ref="CH19:CP19"/>
    <mergeCell ref="CH18:CP18"/>
    <mergeCell ref="EO19:FE19"/>
    <mergeCell ref="BB22:BG22"/>
    <mergeCell ref="BH18:BP18"/>
    <mergeCell ref="BQ22:CA22"/>
    <mergeCell ref="BH22:BP22"/>
    <mergeCell ref="EC20:EN20"/>
    <mergeCell ref="BQ20:CA20"/>
    <mergeCell ref="CB20:CG20"/>
    <mergeCell ref="BQ19:CA19"/>
    <mergeCell ref="R19:Z19"/>
    <mergeCell ref="AA19:AL19"/>
    <mergeCell ref="R18:Z18"/>
    <mergeCell ref="AA18:AL18"/>
    <mergeCell ref="AA21:AL21"/>
    <mergeCell ref="DR25:EB25"/>
    <mergeCell ref="DE23:DQ23"/>
    <mergeCell ref="BH24:BP24"/>
    <mergeCell ref="EO22:FE22"/>
    <mergeCell ref="EC22:EN22"/>
    <mergeCell ref="DR22:EB22"/>
    <mergeCell ref="DE22:DQ22"/>
    <mergeCell ref="CQ22:DD22"/>
    <mergeCell ref="CQ23:DD23"/>
    <mergeCell ref="EC23:EN23"/>
    <mergeCell ref="EO23:FE23"/>
    <mergeCell ref="DR24:EB24"/>
    <mergeCell ref="EC24:EN24"/>
    <mergeCell ref="CH23:CP23"/>
    <mergeCell ref="CH25:CP25"/>
    <mergeCell ref="DE24:DQ24"/>
    <mergeCell ref="CH24:CP24"/>
    <mergeCell ref="CQ24:DD24"/>
    <mergeCell ref="CQ25:DD25"/>
    <mergeCell ref="DE25:DQ25"/>
    <mergeCell ref="EO24:FE24"/>
    <mergeCell ref="DR23:EB23"/>
    <mergeCell ref="EC25:EN25"/>
    <mergeCell ref="EO25:FE25"/>
    <mergeCell ref="I14:Q14"/>
    <mergeCell ref="R14:Z14"/>
    <mergeCell ref="AA14:AL14"/>
    <mergeCell ref="A20:E20"/>
    <mergeCell ref="A21:E21"/>
    <mergeCell ref="I18:Q18"/>
    <mergeCell ref="A14:E14"/>
    <mergeCell ref="A16:E16"/>
    <mergeCell ref="I17:Q17"/>
    <mergeCell ref="R17:Z17"/>
    <mergeCell ref="AA17:AL17"/>
    <mergeCell ref="I21:Q21"/>
    <mergeCell ref="I20:Q20"/>
    <mergeCell ref="R20:Z20"/>
    <mergeCell ref="AA20:AL20"/>
    <mergeCell ref="I19:Q19"/>
    <mergeCell ref="A17:E17"/>
    <mergeCell ref="I15:Q15"/>
    <mergeCell ref="R15:Z15"/>
    <mergeCell ref="AA15:AL15"/>
    <mergeCell ref="R21:Z21"/>
    <mergeCell ref="A18:E18"/>
    <mergeCell ref="A19:E19"/>
    <mergeCell ref="AM25:BA25"/>
    <mergeCell ref="I26:Q26"/>
    <mergeCell ref="R26:Z26"/>
    <mergeCell ref="AA26:AL26"/>
    <mergeCell ref="I25:Q25"/>
    <mergeCell ref="A24:E24"/>
    <mergeCell ref="AM24:BA24"/>
    <mergeCell ref="AA22:AL22"/>
    <mergeCell ref="R22:Z22"/>
    <mergeCell ref="I23:Q23"/>
    <mergeCell ref="I24:Q24"/>
    <mergeCell ref="I22:Q22"/>
    <mergeCell ref="R25:Z25"/>
    <mergeCell ref="A26:E26"/>
    <mergeCell ref="A25:E25"/>
    <mergeCell ref="A22:E22"/>
    <mergeCell ref="R24:Z24"/>
    <mergeCell ref="AA24:AL24"/>
    <mergeCell ref="R23:Z23"/>
    <mergeCell ref="AA23:AL23"/>
    <mergeCell ref="CB23:CG23"/>
    <mergeCell ref="AM22:BA22"/>
    <mergeCell ref="A15:E15"/>
    <mergeCell ref="I16:Q16"/>
    <mergeCell ref="R16:Z16"/>
    <mergeCell ref="AA16:AL16"/>
    <mergeCell ref="AM15:BA15"/>
    <mergeCell ref="BH16:BP16"/>
    <mergeCell ref="BB17:BG17"/>
    <mergeCell ref="AM21:BA21"/>
    <mergeCell ref="BB21:BG21"/>
    <mergeCell ref="BB19:BG19"/>
    <mergeCell ref="BH19:BP19"/>
    <mergeCell ref="AM18:BA18"/>
    <mergeCell ref="BB18:BG18"/>
    <mergeCell ref="BB16:BG16"/>
    <mergeCell ref="AM17:BA17"/>
    <mergeCell ref="AM20:BA20"/>
    <mergeCell ref="BB20:BG20"/>
    <mergeCell ref="BB15:BG15"/>
    <mergeCell ref="BH15:BP15"/>
    <mergeCell ref="BH21:BP21"/>
    <mergeCell ref="AM16:BA16"/>
    <mergeCell ref="AM19:BA19"/>
    <mergeCell ref="CB25:CG25"/>
    <mergeCell ref="BB28:BG28"/>
    <mergeCell ref="BH28:BP28"/>
    <mergeCell ref="A28:E28"/>
    <mergeCell ref="I28:Q28"/>
    <mergeCell ref="R28:Z28"/>
    <mergeCell ref="AA28:AL28"/>
    <mergeCell ref="AM28:BA28"/>
    <mergeCell ref="A23:E23"/>
    <mergeCell ref="BQ24:CA24"/>
    <mergeCell ref="BQ23:CA23"/>
    <mergeCell ref="BH23:BP23"/>
    <mergeCell ref="BB25:BG25"/>
    <mergeCell ref="BH25:BP25"/>
    <mergeCell ref="BQ25:CA25"/>
    <mergeCell ref="BB23:BG23"/>
    <mergeCell ref="BB24:BG24"/>
    <mergeCell ref="BB26:BG26"/>
    <mergeCell ref="BQ28:CA28"/>
    <mergeCell ref="CB28:CG28"/>
    <mergeCell ref="AM26:BA26"/>
    <mergeCell ref="AM23:BA23"/>
    <mergeCell ref="CB24:CG24"/>
    <mergeCell ref="AA25:AL25"/>
    <mergeCell ref="EO42:FE42"/>
    <mergeCell ref="CH33:CP33"/>
    <mergeCell ref="EO32:FE32"/>
    <mergeCell ref="DR26:EB26"/>
    <mergeCell ref="EO31:FE31"/>
    <mergeCell ref="CH26:CP26"/>
    <mergeCell ref="EC26:EN26"/>
    <mergeCell ref="CH27:CP27"/>
    <mergeCell ref="CQ27:DD27"/>
    <mergeCell ref="CQ26:DD26"/>
    <mergeCell ref="DE26:DQ26"/>
    <mergeCell ref="EO26:FE26"/>
    <mergeCell ref="CH28:CP28"/>
    <mergeCell ref="CQ33:DD33"/>
    <mergeCell ref="DE33:DQ33"/>
    <mergeCell ref="DR33:EB33"/>
    <mergeCell ref="EC33:EN33"/>
    <mergeCell ref="EO33:FE33"/>
    <mergeCell ref="CH35:CP35"/>
    <mergeCell ref="CQ28:DD28"/>
    <mergeCell ref="CH39:CP39"/>
    <mergeCell ref="CQ39:DD39"/>
    <mergeCell ref="DE39:DQ39"/>
    <mergeCell ref="DR39:EB39"/>
    <mergeCell ref="DE29:DQ29"/>
    <mergeCell ref="DR29:EB29"/>
    <mergeCell ref="EC29:EN29"/>
    <mergeCell ref="EO29:FE29"/>
    <mergeCell ref="CH32:CP32"/>
    <mergeCell ref="CQ32:DD32"/>
    <mergeCell ref="DE32:DQ32"/>
    <mergeCell ref="DR32:EB32"/>
    <mergeCell ref="EC32:EN32"/>
    <mergeCell ref="CQ30:DD30"/>
    <mergeCell ref="DE30:DQ30"/>
    <mergeCell ref="DR30:EB30"/>
    <mergeCell ref="EC30:EN30"/>
    <mergeCell ref="EO30:FE30"/>
    <mergeCell ref="CH31:CP31"/>
    <mergeCell ref="CQ31:DD31"/>
    <mergeCell ref="DE31:DQ31"/>
    <mergeCell ref="DR31:EB31"/>
    <mergeCell ref="EC31:EN31"/>
    <mergeCell ref="CH30:CP30"/>
    <mergeCell ref="BB30:BG30"/>
    <mergeCell ref="BH29:BP29"/>
    <mergeCell ref="BQ29:CA29"/>
    <mergeCell ref="CB29:CG29"/>
    <mergeCell ref="CH29:CP29"/>
    <mergeCell ref="CQ29:DD29"/>
    <mergeCell ref="BH30:BP30"/>
    <mergeCell ref="BQ30:CA30"/>
    <mergeCell ref="CB30:CG30"/>
    <mergeCell ref="A30:E30"/>
    <mergeCell ref="DE27:DQ27"/>
    <mergeCell ref="DR27:EB27"/>
    <mergeCell ref="EC27:EN27"/>
    <mergeCell ref="EO27:FE27"/>
    <mergeCell ref="A27:E27"/>
    <mergeCell ref="I27:Q27"/>
    <mergeCell ref="R27:Z27"/>
    <mergeCell ref="AA27:AL27"/>
    <mergeCell ref="AM27:BA27"/>
    <mergeCell ref="BB27:BG27"/>
    <mergeCell ref="BH27:BP27"/>
    <mergeCell ref="BQ27:CA27"/>
    <mergeCell ref="CB27:CG27"/>
    <mergeCell ref="A29:E29"/>
    <mergeCell ref="I29:Q29"/>
    <mergeCell ref="R29:Z29"/>
    <mergeCell ref="AA29:AL29"/>
    <mergeCell ref="AM29:BA29"/>
    <mergeCell ref="BB29:BG29"/>
    <mergeCell ref="I30:Q30"/>
    <mergeCell ref="R30:Z30"/>
    <mergeCell ref="AA30:AL30"/>
    <mergeCell ref="AM30:BA30"/>
    <mergeCell ref="A31:E31"/>
    <mergeCell ref="I31:Q31"/>
    <mergeCell ref="R31:Z31"/>
    <mergeCell ref="AA31:AL31"/>
    <mergeCell ref="AM31:BA31"/>
    <mergeCell ref="BB31:BG31"/>
    <mergeCell ref="BH31:BP31"/>
    <mergeCell ref="BQ31:CA31"/>
    <mergeCell ref="CB31:CG31"/>
    <mergeCell ref="A32:E32"/>
    <mergeCell ref="I32:Q32"/>
    <mergeCell ref="R32:Z32"/>
    <mergeCell ref="AA32:AL32"/>
    <mergeCell ref="AM32:BA32"/>
    <mergeCell ref="BB32:BG32"/>
    <mergeCell ref="BH32:BP32"/>
    <mergeCell ref="BQ32:CA32"/>
    <mergeCell ref="CB32:CG32"/>
    <mergeCell ref="CQ35:DD35"/>
    <mergeCell ref="DE35:DQ35"/>
    <mergeCell ref="DR35:EB35"/>
    <mergeCell ref="EC35:EN35"/>
    <mergeCell ref="EO35:FE35"/>
    <mergeCell ref="A33:E33"/>
    <mergeCell ref="I33:Q33"/>
    <mergeCell ref="R33:Z33"/>
    <mergeCell ref="AA33:AL33"/>
    <mergeCell ref="A35:E35"/>
    <mergeCell ref="I35:Q35"/>
    <mergeCell ref="R35:Z35"/>
    <mergeCell ref="AA35:AL35"/>
    <mergeCell ref="AM35:BA35"/>
    <mergeCell ref="BB35:BG35"/>
    <mergeCell ref="BH35:BP35"/>
    <mergeCell ref="BQ35:CA35"/>
    <mergeCell ref="CB35:CG35"/>
    <mergeCell ref="AM33:BA33"/>
    <mergeCell ref="BB33:BG33"/>
    <mergeCell ref="BH33:BP33"/>
    <mergeCell ref="BQ33:CA33"/>
    <mergeCell ref="CB33:CG33"/>
    <mergeCell ref="EO36:FE36"/>
    <mergeCell ref="A34:E34"/>
    <mergeCell ref="I34:Q34"/>
    <mergeCell ref="R34:Z34"/>
    <mergeCell ref="AA34:AL34"/>
    <mergeCell ref="AM34:BA34"/>
    <mergeCell ref="BB34:BG34"/>
    <mergeCell ref="BH34:BP34"/>
    <mergeCell ref="BQ34:CA34"/>
    <mergeCell ref="CB34:CG34"/>
    <mergeCell ref="CH34:CP34"/>
    <mergeCell ref="CQ34:DD34"/>
    <mergeCell ref="DE34:DQ34"/>
    <mergeCell ref="DR34:EB34"/>
    <mergeCell ref="EC34:EN34"/>
    <mergeCell ref="EO34:FE34"/>
    <mergeCell ref="A36:E36"/>
    <mergeCell ref="I36:Q36"/>
    <mergeCell ref="R36:Z36"/>
    <mergeCell ref="AA36:AL36"/>
    <mergeCell ref="AM36:BA36"/>
    <mergeCell ref="BB36:BG36"/>
    <mergeCell ref="DE36:DQ36"/>
    <mergeCell ref="BH36:BP36"/>
    <mergeCell ref="BQ36:CA36"/>
    <mergeCell ref="CB36:CG36"/>
    <mergeCell ref="CH37:CP37"/>
    <mergeCell ref="CQ37:DD37"/>
    <mergeCell ref="DE37:DQ37"/>
    <mergeCell ref="DR36:EB36"/>
    <mergeCell ref="EC36:EN36"/>
    <mergeCell ref="R37:Z37"/>
    <mergeCell ref="AA37:AL37"/>
    <mergeCell ref="AM37:BA37"/>
    <mergeCell ref="BB37:BG37"/>
    <mergeCell ref="BH37:BP37"/>
    <mergeCell ref="BQ37:CA37"/>
    <mergeCell ref="CB37:CG37"/>
    <mergeCell ref="CH36:CP36"/>
    <mergeCell ref="CQ36:DD36"/>
    <mergeCell ref="BB42:BG42"/>
    <mergeCell ref="BH42:BP42"/>
    <mergeCell ref="BQ42:CA42"/>
    <mergeCell ref="CB42:CG42"/>
    <mergeCell ref="DR37:EB37"/>
    <mergeCell ref="EC37:EN37"/>
    <mergeCell ref="EO37:FE37"/>
    <mergeCell ref="A38:E38"/>
    <mergeCell ref="I38:Q38"/>
    <mergeCell ref="R38:Z38"/>
    <mergeCell ref="AA38:AL38"/>
    <mergeCell ref="AM38:BA38"/>
    <mergeCell ref="BB38:BG38"/>
    <mergeCell ref="BH38:BP38"/>
    <mergeCell ref="BQ38:CA38"/>
    <mergeCell ref="CB38:CG38"/>
    <mergeCell ref="CH38:CP38"/>
    <mergeCell ref="CQ38:DD38"/>
    <mergeCell ref="DE38:DQ38"/>
    <mergeCell ref="DR38:EB38"/>
    <mergeCell ref="EC38:EN38"/>
    <mergeCell ref="EO38:FE38"/>
    <mergeCell ref="A37:E37"/>
    <mergeCell ref="I37:Q37"/>
    <mergeCell ref="CH42:CP42"/>
    <mergeCell ref="CQ42:DD42"/>
    <mergeCell ref="DE42:DQ42"/>
    <mergeCell ref="DR42:EB42"/>
    <mergeCell ref="EC42:EN42"/>
    <mergeCell ref="A43:E43"/>
    <mergeCell ref="I43:Q43"/>
    <mergeCell ref="R43:Z43"/>
    <mergeCell ref="AA43:AL43"/>
    <mergeCell ref="AM43:BA43"/>
    <mergeCell ref="BB43:BG43"/>
    <mergeCell ref="BH43:BP43"/>
    <mergeCell ref="BQ43:CA43"/>
    <mergeCell ref="CB43:CG43"/>
    <mergeCell ref="CH43:CP43"/>
    <mergeCell ref="CQ43:DD43"/>
    <mergeCell ref="DE43:DQ43"/>
    <mergeCell ref="DR43:EB43"/>
    <mergeCell ref="EC43:EN43"/>
    <mergeCell ref="A42:E42"/>
    <mergeCell ref="I42:Q42"/>
    <mergeCell ref="R42:Z42"/>
    <mergeCell ref="AA42:AL42"/>
    <mergeCell ref="AM42:BA42"/>
    <mergeCell ref="EO43:FE43"/>
    <mergeCell ref="A44:E44"/>
    <mergeCell ref="I44:Q44"/>
    <mergeCell ref="R44:Z44"/>
    <mergeCell ref="AA44:AL44"/>
    <mergeCell ref="AM44:BA44"/>
    <mergeCell ref="BB44:BG44"/>
    <mergeCell ref="BH44:BP44"/>
    <mergeCell ref="BQ44:CA44"/>
    <mergeCell ref="CB44:CG44"/>
    <mergeCell ref="CH44:CP44"/>
    <mergeCell ref="CQ44:DD44"/>
    <mergeCell ref="DE44:DQ44"/>
    <mergeCell ref="DR44:EB44"/>
    <mergeCell ref="EC44:EN44"/>
    <mergeCell ref="EO44:FE44"/>
    <mergeCell ref="CH52:CP52"/>
    <mergeCell ref="CQ52:DD52"/>
    <mergeCell ref="DE52:DQ52"/>
    <mergeCell ref="DR52:EB52"/>
    <mergeCell ref="EC52:EN52"/>
    <mergeCell ref="EO52:FE52"/>
    <mergeCell ref="A52:E52"/>
    <mergeCell ref="I52:Q52"/>
    <mergeCell ref="R52:Z52"/>
    <mergeCell ref="AA52:AL52"/>
    <mergeCell ref="AM52:BA52"/>
    <mergeCell ref="BB52:BG52"/>
    <mergeCell ref="BH52:BP52"/>
    <mergeCell ref="BQ52:CA52"/>
    <mergeCell ref="CB52:CG52"/>
    <mergeCell ref="A54:E54"/>
    <mergeCell ref="I54:Q54"/>
    <mergeCell ref="R54:Z54"/>
    <mergeCell ref="AA54:AL54"/>
    <mergeCell ref="AM54:BA54"/>
    <mergeCell ref="BB54:BG54"/>
    <mergeCell ref="BH54:BP54"/>
    <mergeCell ref="BQ54:CA54"/>
    <mergeCell ref="CB54:CG54"/>
    <mergeCell ref="EO57:FE57"/>
    <mergeCell ref="A57:E57"/>
    <mergeCell ref="I57:Q57"/>
    <mergeCell ref="R57:Z57"/>
    <mergeCell ref="AA57:AL57"/>
    <mergeCell ref="AM57:BA57"/>
    <mergeCell ref="BB57:BG57"/>
    <mergeCell ref="BH57:BP57"/>
    <mergeCell ref="BQ57:CA57"/>
    <mergeCell ref="CB57:CG57"/>
    <mergeCell ref="CH57:CP57"/>
    <mergeCell ref="CQ57:DD57"/>
    <mergeCell ref="DE57:DQ57"/>
    <mergeCell ref="DR57:EB57"/>
    <mergeCell ref="EC57:EN57"/>
    <mergeCell ref="CH58:CP58"/>
    <mergeCell ref="CQ58:DD58"/>
    <mergeCell ref="DE58:DQ58"/>
    <mergeCell ref="DR58:EB58"/>
    <mergeCell ref="EC58:EN58"/>
    <mergeCell ref="CH59:CP59"/>
    <mergeCell ref="CQ59:DD59"/>
    <mergeCell ref="DE59:DQ59"/>
    <mergeCell ref="DR59:EB59"/>
    <mergeCell ref="EC59:EN59"/>
    <mergeCell ref="A58:E58"/>
    <mergeCell ref="I58:Q58"/>
    <mergeCell ref="R58:Z58"/>
    <mergeCell ref="AA58:AL58"/>
    <mergeCell ref="AM58:BA58"/>
    <mergeCell ref="A59:E59"/>
    <mergeCell ref="I59:Q59"/>
    <mergeCell ref="R59:Z59"/>
    <mergeCell ref="AA59:AL59"/>
    <mergeCell ref="AM59:BA59"/>
    <mergeCell ref="BB59:BG59"/>
    <mergeCell ref="BH59:BP59"/>
    <mergeCell ref="BQ59:CA59"/>
    <mergeCell ref="CB59:CG59"/>
    <mergeCell ref="BB58:BG58"/>
    <mergeCell ref="BH58:BP58"/>
    <mergeCell ref="BQ58:CA58"/>
    <mergeCell ref="CB58:CG58"/>
    <mergeCell ref="BH60:BP60"/>
    <mergeCell ref="BQ60:CA60"/>
    <mergeCell ref="CB60:CG60"/>
    <mergeCell ref="CH60:CP60"/>
    <mergeCell ref="CQ60:DD60"/>
    <mergeCell ref="DE60:DQ60"/>
    <mergeCell ref="DR60:EB60"/>
    <mergeCell ref="EC60:EN60"/>
    <mergeCell ref="EO60:FE60"/>
    <mergeCell ref="CH61:CP61"/>
    <mergeCell ref="CQ61:DD61"/>
    <mergeCell ref="DE61:DQ61"/>
    <mergeCell ref="DR61:EB61"/>
    <mergeCell ref="EC61:EN61"/>
    <mergeCell ref="EO61:FE61"/>
    <mergeCell ref="EO58:FE58"/>
    <mergeCell ref="A69:FF69"/>
    <mergeCell ref="A61:E61"/>
    <mergeCell ref="I61:Q61"/>
    <mergeCell ref="R61:Z61"/>
    <mergeCell ref="AA61:AL61"/>
    <mergeCell ref="AM61:BA61"/>
    <mergeCell ref="BB61:BG61"/>
    <mergeCell ref="BH61:BP61"/>
    <mergeCell ref="BQ61:CA61"/>
    <mergeCell ref="CB61:CG61"/>
    <mergeCell ref="EO59:FE59"/>
    <mergeCell ref="A60:E60"/>
    <mergeCell ref="I60:Q60"/>
    <mergeCell ref="R60:Z60"/>
    <mergeCell ref="AA60:AL60"/>
    <mergeCell ref="AM60:BA60"/>
    <mergeCell ref="BB60:BG60"/>
  </mergeCells>
  <hyperlinks>
    <hyperlink ref="BC6" r:id="rId1"/>
  </hyperlinks>
  <pageMargins left="0.59055118110236227" right="0.39370078740157483" top="0.39370078740157483" bottom="0.39370078740157483" header="0.23622047244094491" footer="0.19685039370078741"/>
  <pageSetup paperSize="9" scale="63" fitToHeight="4" orientation="landscape" r:id="rId2"/>
  <headerFooter alignWithMargins="0"/>
  <rowBreaks count="1" manualBreakCount="1">
    <brk id="75" max="16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46"/>
  <sheetViews>
    <sheetView workbookViewId="0">
      <selection activeCell="D18" sqref="D18"/>
    </sheetView>
  </sheetViews>
  <sheetFormatPr defaultRowHeight="12.75" x14ac:dyDescent="0.2"/>
  <cols>
    <col min="1" max="2" width="12.7109375" bestFit="1" customWidth="1"/>
    <col min="3" max="4" width="13.42578125" customWidth="1"/>
    <col min="5" max="10" width="12.7109375" bestFit="1" customWidth="1"/>
  </cols>
  <sheetData>
    <row r="5" spans="1:10" x14ac:dyDescent="0.2">
      <c r="A5" s="16"/>
      <c r="B5" s="16"/>
      <c r="C5" s="16"/>
      <c r="D5" s="16"/>
      <c r="E5" s="16"/>
    </row>
    <row r="6" spans="1:10" x14ac:dyDescent="0.2">
      <c r="A6" s="16"/>
      <c r="B6" s="16"/>
      <c r="C6" s="16"/>
      <c r="D6" s="16"/>
      <c r="E6" s="16"/>
    </row>
    <row r="7" spans="1:10" x14ac:dyDescent="0.2">
      <c r="A7" s="16"/>
      <c r="B7" s="16"/>
      <c r="C7" s="16" t="s">
        <v>107</v>
      </c>
      <c r="D7" s="16"/>
      <c r="E7" s="16"/>
      <c r="F7" t="s">
        <v>108</v>
      </c>
      <c r="I7" t="s">
        <v>106</v>
      </c>
    </row>
    <row r="8" spans="1:10" x14ac:dyDescent="0.2">
      <c r="A8" s="16"/>
      <c r="B8" s="16"/>
      <c r="C8" s="16"/>
      <c r="D8" s="16"/>
      <c r="E8" s="16"/>
    </row>
    <row r="9" spans="1:10" x14ac:dyDescent="0.2">
      <c r="C9" s="16"/>
      <c r="D9" s="16"/>
      <c r="E9" s="24">
        <v>2834510</v>
      </c>
      <c r="F9" s="25">
        <v>3702820</v>
      </c>
      <c r="G9" s="16">
        <v>11810000</v>
      </c>
      <c r="H9" s="16">
        <v>343970</v>
      </c>
      <c r="I9" s="25">
        <v>16500000</v>
      </c>
      <c r="J9" s="25">
        <v>343970</v>
      </c>
    </row>
    <row r="10" spans="1:10" x14ac:dyDescent="0.2">
      <c r="A10" s="24">
        <v>1315120</v>
      </c>
      <c r="B10" s="24">
        <v>608025</v>
      </c>
      <c r="C10" s="25">
        <v>1411120</v>
      </c>
      <c r="D10" s="25">
        <v>608025</v>
      </c>
      <c r="E10" s="24">
        <v>3870730</v>
      </c>
      <c r="F10" s="25">
        <v>4341618</v>
      </c>
      <c r="G10" s="16">
        <v>5196000</v>
      </c>
      <c r="H10" s="16">
        <v>253110</v>
      </c>
      <c r="I10" s="25">
        <v>7200000</v>
      </c>
      <c r="J10" s="25">
        <v>253110</v>
      </c>
    </row>
    <row r="11" spans="1:10" x14ac:dyDescent="0.2">
      <c r="A11" s="24">
        <v>882560</v>
      </c>
      <c r="B11" s="24">
        <v>168740</v>
      </c>
      <c r="C11" s="25">
        <v>966560</v>
      </c>
      <c r="D11" s="25">
        <v>168740</v>
      </c>
      <c r="E11" s="24">
        <v>3444995</v>
      </c>
      <c r="F11" s="25">
        <v>3702995</v>
      </c>
      <c r="G11" s="16">
        <v>2616000</v>
      </c>
      <c r="H11" s="16">
        <v>233640</v>
      </c>
      <c r="I11" s="25">
        <v>3600000</v>
      </c>
      <c r="J11" s="25">
        <v>233640</v>
      </c>
    </row>
    <row r="12" spans="1:10" x14ac:dyDescent="0.2">
      <c r="A12" s="24">
        <v>1527620</v>
      </c>
      <c r="B12" s="24">
        <v>257004</v>
      </c>
      <c r="C12" s="25">
        <v>1657620</v>
      </c>
      <c r="D12" s="25">
        <v>257004</v>
      </c>
      <c r="E12" s="24">
        <v>3893730</v>
      </c>
      <c r="F12" s="25">
        <v>5778360</v>
      </c>
      <c r="G12" s="16">
        <v>2420800</v>
      </c>
      <c r="H12" s="16">
        <v>233640</v>
      </c>
      <c r="I12" s="25">
        <v>3480000</v>
      </c>
      <c r="J12" s="25">
        <v>233640</v>
      </c>
    </row>
    <row r="13" spans="1:10" x14ac:dyDescent="0.2">
      <c r="A13" s="24">
        <v>1912800</v>
      </c>
      <c r="B13" s="24">
        <v>168740</v>
      </c>
      <c r="C13" s="25">
        <v>1932800</v>
      </c>
      <c r="D13" s="25">
        <v>168740</v>
      </c>
      <c r="E13" s="24">
        <v>3445360</v>
      </c>
      <c r="F13" s="25">
        <v>4015700</v>
      </c>
      <c r="G13" s="16"/>
      <c r="H13" s="16"/>
    </row>
    <row r="14" spans="1:10" x14ac:dyDescent="0.2">
      <c r="A14" s="24">
        <v>5035180</v>
      </c>
      <c r="B14" s="24">
        <v>298540</v>
      </c>
      <c r="C14" s="25">
        <f>2174680+1450000+1450000+1932800</f>
        <v>7007480</v>
      </c>
      <c r="D14" s="25">
        <f>298540+233640+233640+177826</f>
        <v>943646</v>
      </c>
      <c r="E14" s="24">
        <v>1433672</v>
      </c>
      <c r="F14" s="25">
        <v>1556451</v>
      </c>
      <c r="G14" s="16"/>
      <c r="H14" s="16"/>
    </row>
    <row r="15" spans="1:10" x14ac:dyDescent="0.2">
      <c r="A15" s="24">
        <v>2412800</v>
      </c>
      <c r="B15" s="24">
        <v>363440</v>
      </c>
      <c r="C15" s="25">
        <v>2512800</v>
      </c>
      <c r="D15" s="25">
        <v>363440</v>
      </c>
      <c r="E15" s="16"/>
      <c r="G15" s="16"/>
      <c r="H15" s="16"/>
    </row>
    <row r="16" spans="1:10" x14ac:dyDescent="0.2">
      <c r="A16" s="24">
        <v>1145120</v>
      </c>
      <c r="B16" s="24">
        <v>246620</v>
      </c>
      <c r="C16" s="25">
        <v>1213920</v>
      </c>
      <c r="D16" s="25">
        <v>246620</v>
      </c>
      <c r="E16" s="16"/>
      <c r="G16" s="16"/>
      <c r="H16" s="16"/>
    </row>
    <row r="17" spans="1:10" x14ac:dyDescent="0.2">
      <c r="A17" s="24">
        <v>1186340</v>
      </c>
      <c r="B17" s="24">
        <v>246620</v>
      </c>
      <c r="C17" s="25">
        <v>1290340</v>
      </c>
      <c r="D17" s="25">
        <v>246620</v>
      </c>
      <c r="E17" s="16"/>
      <c r="G17" s="16"/>
      <c r="H17" s="16"/>
    </row>
    <row r="18" spans="1:10" x14ac:dyDescent="0.2">
      <c r="A18" s="24">
        <v>800000</v>
      </c>
      <c r="B18" s="24">
        <v>246620</v>
      </c>
      <c r="C18" s="25">
        <v>1471510</v>
      </c>
      <c r="D18" s="25">
        <v>246620</v>
      </c>
      <c r="E18" s="16"/>
      <c r="G18" s="16"/>
      <c r="H18" s="16"/>
    </row>
    <row r="19" spans="1:10" x14ac:dyDescent="0.2">
      <c r="A19" s="24">
        <v>946000</v>
      </c>
      <c r="B19" s="24">
        <v>324500</v>
      </c>
      <c r="C19" s="25">
        <v>1155000</v>
      </c>
      <c r="D19" s="25">
        <v>324500</v>
      </c>
      <c r="E19" s="16"/>
      <c r="G19" s="16"/>
      <c r="H19" s="16"/>
    </row>
    <row r="20" spans="1:10" x14ac:dyDescent="0.2">
      <c r="A20" s="24">
        <v>309600</v>
      </c>
      <c r="B20" s="24">
        <v>207680</v>
      </c>
      <c r="C20" s="25">
        <v>378000</v>
      </c>
      <c r="D20" s="25">
        <v>207680</v>
      </c>
      <c r="E20" s="16"/>
      <c r="G20" s="16"/>
      <c r="H20" s="16"/>
    </row>
    <row r="21" spans="1:10" ht="13.5" thickBot="1" x14ac:dyDescent="0.25">
      <c r="A21" s="24">
        <v>1701460</v>
      </c>
      <c r="B21" s="24">
        <v>233640</v>
      </c>
      <c r="C21" s="25">
        <v>906170</v>
      </c>
      <c r="D21" s="25">
        <v>233640</v>
      </c>
      <c r="E21" s="16"/>
      <c r="G21" s="16"/>
      <c r="H21" s="16"/>
    </row>
    <row r="22" spans="1:10" x14ac:dyDescent="0.2">
      <c r="A22" s="26">
        <f>G27+A10+A11+A12+A13+A14+A15+A16+A17+A18+A19+A20+A21</f>
        <v>19174600</v>
      </c>
      <c r="B22" s="27">
        <f>B10+B11+B12+B13+B14+B15+B16+B17+B18+B19+B20+B21</f>
        <v>3370169</v>
      </c>
      <c r="C22" s="26">
        <f>I27+C10+C11+C12+C13+C14+C15+C16+C17+C18+C19+C20+C21</f>
        <v>21903320</v>
      </c>
      <c r="D22" s="27">
        <f>J27+D10+D11+D12+D13+D14+D15+D16+D17+D18+D19+D20+D21</f>
        <v>4015275</v>
      </c>
      <c r="E22" s="31">
        <f t="shared" ref="E22:J22" si="0">E9+E10+E11+E12+E13+E14+E15+E16+E17+E18+E19+E20+E21</f>
        <v>18922997</v>
      </c>
      <c r="F22" s="32">
        <f t="shared" si="0"/>
        <v>23097944</v>
      </c>
      <c r="G22" s="31">
        <f t="shared" si="0"/>
        <v>22042800</v>
      </c>
      <c r="H22" s="35">
        <f t="shared" si="0"/>
        <v>1064360</v>
      </c>
      <c r="I22" s="26">
        <f t="shared" si="0"/>
        <v>30780000</v>
      </c>
      <c r="J22" s="27">
        <f t="shared" si="0"/>
        <v>1064360</v>
      </c>
    </row>
    <row r="23" spans="1:10" ht="13.5" thickBot="1" x14ac:dyDescent="0.25">
      <c r="A23" s="28"/>
      <c r="B23" s="29">
        <f>A22+B22</f>
        <v>22544769</v>
      </c>
      <c r="C23" s="28"/>
      <c r="D23" s="29">
        <f>C22+D22</f>
        <v>25918595</v>
      </c>
      <c r="E23" s="33"/>
      <c r="F23" s="34"/>
      <c r="G23" s="36"/>
      <c r="H23" s="29">
        <f>+G22+H22</f>
        <v>23107160</v>
      </c>
      <c r="I23" s="30"/>
      <c r="J23" s="29">
        <f>+I22+J22</f>
        <v>31844360</v>
      </c>
    </row>
    <row r="24" spans="1:10" x14ac:dyDescent="0.2">
      <c r="A24" s="16"/>
      <c r="B24" s="16"/>
      <c r="C24" s="16"/>
      <c r="D24" s="16"/>
      <c r="E24" s="16"/>
      <c r="I24" s="16"/>
    </row>
    <row r="25" spans="1:10" x14ac:dyDescent="0.2">
      <c r="A25" s="16"/>
      <c r="B25" s="16"/>
      <c r="C25" s="16"/>
      <c r="D25" s="16"/>
      <c r="E25" s="16"/>
    </row>
    <row r="26" spans="1:10" x14ac:dyDescent="0.2">
      <c r="A26" s="16"/>
      <c r="B26" s="16"/>
      <c r="C26" s="16"/>
      <c r="D26" s="16"/>
      <c r="E26" s="16"/>
    </row>
    <row r="27" spans="1:10" x14ac:dyDescent="0.2">
      <c r="A27" s="16"/>
      <c r="B27" s="16"/>
      <c r="C27" s="16"/>
      <c r="D27" s="16"/>
      <c r="E27" s="16"/>
      <c r="G27" s="16"/>
      <c r="H27" s="16">
        <f>D23+F22+J23</f>
        <v>80860899</v>
      </c>
      <c r="I27" s="16"/>
    </row>
    <row r="28" spans="1:10" x14ac:dyDescent="0.2">
      <c r="A28" s="16"/>
      <c r="B28" s="16"/>
      <c r="C28" s="16"/>
      <c r="D28" s="16"/>
      <c r="E28" s="16"/>
      <c r="H28" s="16"/>
    </row>
    <row r="29" spans="1:10" x14ac:dyDescent="0.2">
      <c r="A29" s="16"/>
      <c r="B29" s="16"/>
      <c r="C29" s="16"/>
      <c r="D29" s="16"/>
      <c r="E29" s="16"/>
    </row>
    <row r="30" spans="1:10" x14ac:dyDescent="0.2">
      <c r="A30" s="16"/>
      <c r="B30" s="16"/>
      <c r="C30" s="16"/>
      <c r="D30" s="16"/>
      <c r="E30" s="16">
        <v>73217586</v>
      </c>
    </row>
    <row r="31" spans="1:10" x14ac:dyDescent="0.2">
      <c r="A31" s="16"/>
      <c r="B31" s="16"/>
      <c r="C31" s="16"/>
      <c r="D31" s="16"/>
      <c r="E31" s="16"/>
    </row>
    <row r="32" spans="1:10" x14ac:dyDescent="0.2">
      <c r="A32" s="16"/>
      <c r="B32" s="16"/>
      <c r="C32" s="16"/>
      <c r="D32" s="16"/>
      <c r="E32" s="16">
        <v>5079635</v>
      </c>
    </row>
    <row r="33" spans="1:7" x14ac:dyDescent="0.2">
      <c r="A33" s="16"/>
      <c r="B33" s="16"/>
      <c r="C33" s="16"/>
      <c r="D33" s="16"/>
      <c r="E33" s="16">
        <f>E32+E31+E30</f>
        <v>78297221</v>
      </c>
      <c r="G33" s="16"/>
    </row>
    <row r="34" spans="1:7" x14ac:dyDescent="0.2">
      <c r="A34" s="16"/>
      <c r="B34" s="16"/>
      <c r="C34" s="16"/>
      <c r="D34" s="16"/>
      <c r="E34" s="16"/>
    </row>
    <row r="35" spans="1:7" x14ac:dyDescent="0.2">
      <c r="A35" s="16"/>
      <c r="B35" s="16"/>
      <c r="C35" s="16"/>
      <c r="D35" s="16"/>
      <c r="E35" s="16"/>
    </row>
    <row r="36" spans="1:7" x14ac:dyDescent="0.2">
      <c r="A36" s="16"/>
      <c r="B36" s="16"/>
      <c r="C36" s="16"/>
      <c r="D36" s="16"/>
      <c r="E36" s="16"/>
    </row>
    <row r="37" spans="1:7" x14ac:dyDescent="0.2">
      <c r="A37" s="16"/>
      <c r="B37" s="16"/>
      <c r="C37" s="16"/>
      <c r="D37" s="16"/>
      <c r="E37" s="16"/>
    </row>
    <row r="38" spans="1:7" x14ac:dyDescent="0.2">
      <c r="A38" s="16"/>
      <c r="B38" s="16"/>
      <c r="C38" s="16"/>
      <c r="D38" s="16"/>
      <c r="E38" s="16"/>
    </row>
    <row r="39" spans="1:7" x14ac:dyDescent="0.2">
      <c r="A39" s="16"/>
      <c r="B39" s="16"/>
      <c r="C39" s="16"/>
      <c r="D39" s="16"/>
      <c r="E39" s="16"/>
    </row>
    <row r="40" spans="1:7" x14ac:dyDescent="0.2">
      <c r="A40" s="16"/>
      <c r="B40" s="16"/>
      <c r="C40" s="16"/>
      <c r="D40" s="16"/>
      <c r="E40" s="16"/>
    </row>
    <row r="41" spans="1:7" x14ac:dyDescent="0.2">
      <c r="A41" s="16"/>
      <c r="B41" s="16"/>
      <c r="C41" s="16"/>
      <c r="D41" s="16"/>
      <c r="E41" s="16"/>
    </row>
    <row r="42" spans="1:7" x14ac:dyDescent="0.2">
      <c r="A42" s="16"/>
      <c r="B42" s="16"/>
      <c r="C42" s="16"/>
      <c r="D42" s="16"/>
      <c r="E42" s="16"/>
    </row>
    <row r="43" spans="1:7" x14ac:dyDescent="0.2">
      <c r="A43" s="16"/>
      <c r="B43" s="16"/>
      <c r="C43" s="16"/>
      <c r="D43" s="16"/>
      <c r="E43" s="16"/>
    </row>
    <row r="44" spans="1:7" x14ac:dyDescent="0.2">
      <c r="A44" s="16"/>
      <c r="B44" s="16"/>
      <c r="C44" s="16"/>
      <c r="D44" s="16"/>
      <c r="E44" s="16"/>
    </row>
    <row r="45" spans="1:7" x14ac:dyDescent="0.2">
      <c r="A45" s="16"/>
      <c r="B45" s="16"/>
      <c r="C45" s="16"/>
      <c r="D45" s="16"/>
      <c r="E45" s="16"/>
    </row>
    <row r="46" spans="1:7" x14ac:dyDescent="0.2">
      <c r="A46" s="16"/>
      <c r="B46" s="16"/>
      <c r="C46" s="16"/>
      <c r="D46" s="16"/>
      <c r="E46" s="1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 (2)</vt:lpstr>
      <vt:lpstr>Лист1</vt:lpstr>
      <vt:lpstr>'стр.1 (2)'!Область_печати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Economist1</cp:lastModifiedBy>
  <cp:lastPrinted>2014-12-18T10:57:01Z</cp:lastPrinted>
  <dcterms:created xsi:type="dcterms:W3CDTF">2011-01-28T08:18:11Z</dcterms:created>
  <dcterms:modified xsi:type="dcterms:W3CDTF">2014-12-18T10:57:23Z</dcterms:modified>
</cp:coreProperties>
</file>