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16" i="1" l="1"/>
  <c r="E15" i="1"/>
  <c r="E19" i="1"/>
  <c r="E11" i="1"/>
  <c r="E10" i="1"/>
  <c r="E8" i="1"/>
  <c r="E7" i="1"/>
  <c r="E6" i="1"/>
  <c r="E18" i="1" l="1"/>
  <c r="D20" i="1" s="1"/>
  <c r="E14" i="1"/>
  <c r="E12" i="1"/>
  <c r="E9" i="1"/>
  <c r="E17" i="1"/>
  <c r="E13" i="1"/>
  <c r="E5" i="1"/>
  <c r="D21" i="1" l="1"/>
  <c r="D22" i="1" l="1"/>
</calcChain>
</file>

<file path=xl/sharedStrings.xml><?xml version="1.0" encoding="utf-8"?>
<sst xmlns="http://schemas.openxmlformats.org/spreadsheetml/2006/main" count="24" uniqueCount="24">
  <si>
    <t>Наименование  работ</t>
  </si>
  <si>
    <t>мощность/км/шт</t>
  </si>
  <si>
    <t>Стоимость</t>
  </si>
  <si>
    <t>Итого</t>
  </si>
  <si>
    <t>За бумагу</t>
  </si>
  <si>
    <t>Строительство РП, руб./ШТ</t>
  </si>
  <si>
    <t>Всего Без НДС</t>
  </si>
  <si>
    <t xml:space="preserve">НДС </t>
  </si>
  <si>
    <t>Всего с НДС</t>
  </si>
  <si>
    <r>
      <t>Строительство РТП, руб./</t>
    </r>
    <r>
      <rPr>
        <b/>
        <sz val="10"/>
        <rFont val="Times New Roman"/>
        <family val="1"/>
        <charset val="204"/>
      </rPr>
      <t>кВт</t>
    </r>
  </si>
  <si>
    <t xml:space="preserve">СТАНДАРТИЗИРОВАННАЯ ставка </t>
  </si>
  <si>
    <t>Строительство реклоузеров, переключательных пунктов, руб/ШТ</t>
  </si>
  <si>
    <t xml:space="preserve">Приложение №2 к Распоряжению   Комитета по ценам и тарифам Московской области      от 20.12.2019 г.    № 429-Р </t>
  </si>
  <si>
    <r>
      <t>Строительство КЛ-0,4 сечение жилы 50 мм2 руб./</t>
    </r>
    <r>
      <rPr>
        <b/>
        <sz val="10"/>
        <rFont val="Times New Roman"/>
        <family val="1"/>
        <charset val="204"/>
      </rPr>
      <t>км</t>
    </r>
  </si>
  <si>
    <r>
      <t>Строительство КЛ-0,4 сечение жилы 70 мм2 руб./</t>
    </r>
    <r>
      <rPr>
        <b/>
        <sz val="10"/>
        <rFont val="Times New Roman"/>
        <family val="1"/>
        <charset val="204"/>
      </rPr>
      <t>км</t>
    </r>
  </si>
  <si>
    <r>
      <t>Строительство КЛ-0,4 сечение жилы 240 мм2 руб./</t>
    </r>
    <r>
      <rPr>
        <b/>
        <sz val="10"/>
        <rFont val="Times New Roman"/>
        <family val="1"/>
        <charset val="204"/>
      </rPr>
      <t>км</t>
    </r>
  </si>
  <si>
    <r>
      <t>Строительство КЛ-6(10) руб./</t>
    </r>
    <r>
      <rPr>
        <b/>
        <sz val="10"/>
        <rFont val="Times New Roman"/>
        <family val="1"/>
        <charset val="204"/>
      </rPr>
      <t>км сечение жилы 70 мм2 руб./км</t>
    </r>
  </si>
  <si>
    <r>
      <t>Строительство КЛ-6(10) руб./</t>
    </r>
    <r>
      <rPr>
        <b/>
        <sz val="10"/>
        <rFont val="Times New Roman"/>
        <family val="1"/>
        <charset val="204"/>
      </rPr>
      <t>км сечение жилы 120-185 мм2 руб./км</t>
    </r>
  </si>
  <si>
    <r>
      <t>Строительство КЛ-6(10) руб./</t>
    </r>
    <r>
      <rPr>
        <b/>
        <sz val="10"/>
        <rFont val="Times New Roman"/>
        <family val="1"/>
        <charset val="204"/>
      </rPr>
      <t>км сечение жилы 240 мм2 руб./км</t>
    </r>
  </si>
  <si>
    <t>Строительство ВЛ-0,4 сечение жилы 50 мм2 руб./км</t>
  </si>
  <si>
    <t>Строительство ВЛ-6(10)  сечение жилы 70 мм2 руб./км</t>
  </si>
  <si>
    <r>
      <t>Строительство КТП мощностью 1х100кВА,  руб./</t>
    </r>
    <r>
      <rPr>
        <b/>
        <sz val="10"/>
        <rFont val="Times New Roman"/>
        <family val="1"/>
        <charset val="204"/>
      </rPr>
      <t>кВт</t>
    </r>
  </si>
  <si>
    <r>
      <t>Строительство КТП мощностью 1х400кВА,  руб./</t>
    </r>
    <r>
      <rPr>
        <b/>
        <sz val="10"/>
        <rFont val="Times New Roman"/>
        <family val="1"/>
        <charset val="204"/>
      </rPr>
      <t>кВт</t>
    </r>
  </si>
  <si>
    <r>
      <t>Строительство КТП мощностью 1х1000кВА,  руб./</t>
    </r>
    <r>
      <rPr>
        <b/>
        <sz val="10"/>
        <rFont val="Times New Roman"/>
        <family val="1"/>
        <charset val="204"/>
      </rPr>
      <t>кВт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</si>
</sst>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B10" workbookViewId="0">
      <selection activeCell="D20" sqref="D20:E20"/>
    </sheetView>
  </sheetViews>
  <sheetFormatPr defaultRowHeight="9" x14ac:dyDescent="0.15"/>
  <cols>
    <col min="1" max="1" width="3.28515625" style="1" hidden="1" customWidth="1"/>
    <col min="2" max="2" width="31.140625" style="1" customWidth="1"/>
    <col min="3" max="3" width="14.7109375" style="1" customWidth="1"/>
    <col min="4" max="4" width="19.5703125" style="1" customWidth="1"/>
    <col min="5" max="5" width="23.7109375" style="1" customWidth="1"/>
    <col min="6" max="6" width="15.28515625" style="1" customWidth="1"/>
    <col min="7" max="7" width="12.42578125" style="1" customWidth="1"/>
    <col min="8" max="8" width="10.7109375" style="1" customWidth="1"/>
    <col min="9" max="9" width="10.85546875" style="1" customWidth="1"/>
    <col min="10" max="10" width="13.85546875" style="1" customWidth="1"/>
    <col min="11" max="11" width="14" style="1" customWidth="1"/>
    <col min="12" max="12" width="16.5703125" style="1" customWidth="1"/>
    <col min="13" max="16384" width="9.140625" style="1"/>
  </cols>
  <sheetData>
    <row r="1" spans="2:6" ht="45" customHeight="1" thickBot="1" x14ac:dyDescent="0.2">
      <c r="B1" s="16" t="s">
        <v>12</v>
      </c>
      <c r="C1" s="17"/>
      <c r="D1" s="17"/>
      <c r="E1" s="18"/>
      <c r="F1" s="15"/>
    </row>
    <row r="2" spans="2:6" ht="38.25" customHeight="1" thickBot="1" x14ac:dyDescent="0.2">
      <c r="B2" s="28" t="s">
        <v>10</v>
      </c>
      <c r="C2" s="29"/>
      <c r="D2" s="29"/>
      <c r="E2" s="30"/>
    </row>
    <row r="3" spans="2:6" ht="9.75" customHeight="1" thickBot="1" x14ac:dyDescent="0.2">
      <c r="B3" s="23" t="s">
        <v>0</v>
      </c>
      <c r="C3" s="24" t="s">
        <v>1</v>
      </c>
      <c r="D3" s="24" t="s">
        <v>2</v>
      </c>
      <c r="E3" s="26" t="s">
        <v>3</v>
      </c>
    </row>
    <row r="4" spans="2:6" ht="9.75" customHeight="1" thickBot="1" x14ac:dyDescent="0.2">
      <c r="B4" s="23"/>
      <c r="C4" s="25"/>
      <c r="D4" s="25"/>
      <c r="E4" s="27"/>
    </row>
    <row r="5" spans="2:6" ht="11.25" thickBot="1" x14ac:dyDescent="0.2">
      <c r="B5" s="2" t="s">
        <v>4</v>
      </c>
      <c r="C5" s="2"/>
      <c r="D5" s="2">
        <v>8923.9500000000007</v>
      </c>
      <c r="E5" s="3">
        <f>D5</f>
        <v>8923.9500000000007</v>
      </c>
    </row>
    <row r="6" spans="2:6" ht="34.5" customHeight="1" thickBot="1" x14ac:dyDescent="0.2">
      <c r="B6" s="4" t="s">
        <v>13</v>
      </c>
      <c r="C6" s="5"/>
      <c r="D6" s="6">
        <v>1492938.28</v>
      </c>
      <c r="E6" s="7">
        <f>C6*D6</f>
        <v>0</v>
      </c>
    </row>
    <row r="7" spans="2:6" ht="34.5" customHeight="1" thickBot="1" x14ac:dyDescent="0.2">
      <c r="B7" s="4" t="s">
        <v>14</v>
      </c>
      <c r="C7" s="5"/>
      <c r="D7" s="6">
        <v>1771709.83</v>
      </c>
      <c r="E7" s="7">
        <f>C7*D7</f>
        <v>0</v>
      </c>
    </row>
    <row r="8" spans="2:6" ht="34.5" customHeight="1" thickBot="1" x14ac:dyDescent="0.2">
      <c r="B8" s="4" t="s">
        <v>15</v>
      </c>
      <c r="C8" s="5"/>
      <c r="D8" s="6">
        <v>2523466.64</v>
      </c>
      <c r="E8" s="7">
        <f>C8*D8</f>
        <v>0</v>
      </c>
    </row>
    <row r="9" spans="2:6" ht="34.5" customHeight="1" thickBot="1" x14ac:dyDescent="0.2">
      <c r="B9" s="8" t="s">
        <v>16</v>
      </c>
      <c r="C9" s="5"/>
      <c r="D9" s="6">
        <v>2999585.45</v>
      </c>
      <c r="E9" s="7">
        <f t="shared" ref="E9:E18" si="0">C9*D9</f>
        <v>0</v>
      </c>
    </row>
    <row r="10" spans="2:6" ht="34.5" customHeight="1" thickBot="1" x14ac:dyDescent="0.2">
      <c r="B10" s="8" t="s">
        <v>17</v>
      </c>
      <c r="C10" s="5"/>
      <c r="D10" s="6">
        <v>3506254.54</v>
      </c>
      <c r="E10" s="7">
        <f t="shared" si="0"/>
        <v>0</v>
      </c>
    </row>
    <row r="11" spans="2:6" ht="34.5" customHeight="1" thickBot="1" x14ac:dyDescent="0.2">
      <c r="B11" s="8" t="s">
        <v>18</v>
      </c>
      <c r="C11" s="5"/>
      <c r="D11" s="6">
        <v>4856697.07</v>
      </c>
      <c r="E11" s="7">
        <f t="shared" si="0"/>
        <v>0</v>
      </c>
    </row>
    <row r="12" spans="2:6" ht="34.5" customHeight="1" thickBot="1" x14ac:dyDescent="0.2">
      <c r="B12" s="4" t="s">
        <v>19</v>
      </c>
      <c r="C12" s="9"/>
      <c r="D12" s="6">
        <v>1489506.46</v>
      </c>
      <c r="E12" s="7">
        <f t="shared" si="0"/>
        <v>0</v>
      </c>
    </row>
    <row r="13" spans="2:6" ht="34.5" customHeight="1" thickBot="1" x14ac:dyDescent="0.2">
      <c r="B13" s="8" t="s">
        <v>20</v>
      </c>
      <c r="C13" s="5"/>
      <c r="D13" s="6">
        <v>2358657.5099999998</v>
      </c>
      <c r="E13" s="7">
        <f t="shared" si="0"/>
        <v>0</v>
      </c>
    </row>
    <row r="14" spans="2:6" ht="34.5" customHeight="1" thickBot="1" x14ac:dyDescent="0.2">
      <c r="B14" s="10" t="s">
        <v>21</v>
      </c>
      <c r="C14" s="11"/>
      <c r="D14" s="12">
        <v>6647.67</v>
      </c>
      <c r="E14" s="7">
        <f t="shared" si="0"/>
        <v>0</v>
      </c>
    </row>
    <row r="15" spans="2:6" ht="34.5" customHeight="1" thickBot="1" x14ac:dyDescent="0.2">
      <c r="B15" s="10" t="s">
        <v>22</v>
      </c>
      <c r="C15" s="11"/>
      <c r="D15" s="12">
        <v>3341.02</v>
      </c>
      <c r="E15" s="7">
        <f t="shared" si="0"/>
        <v>0</v>
      </c>
    </row>
    <row r="16" spans="2:6" ht="34.5" customHeight="1" thickBot="1" x14ac:dyDescent="0.2">
      <c r="B16" s="10" t="s">
        <v>23</v>
      </c>
      <c r="C16" s="11"/>
      <c r="D16" s="12">
        <v>3115.03</v>
      </c>
      <c r="E16" s="7">
        <f t="shared" si="0"/>
        <v>0</v>
      </c>
    </row>
    <row r="17" spans="2:5" ht="34.5" customHeight="1" thickBot="1" x14ac:dyDescent="0.2">
      <c r="B17" s="10" t="s">
        <v>9</v>
      </c>
      <c r="C17" s="11"/>
      <c r="D17" s="12">
        <v>9269.25</v>
      </c>
      <c r="E17" s="7">
        <f t="shared" si="0"/>
        <v>0</v>
      </c>
    </row>
    <row r="18" spans="2:5" ht="34.5" customHeight="1" thickBot="1" x14ac:dyDescent="0.2">
      <c r="B18" s="8" t="s">
        <v>11</v>
      </c>
      <c r="C18" s="11"/>
      <c r="D18" s="12">
        <v>1944003.63</v>
      </c>
      <c r="E18" s="7">
        <f t="shared" si="0"/>
        <v>0</v>
      </c>
    </row>
    <row r="19" spans="2:5" ht="34.5" customHeight="1" x14ac:dyDescent="0.15">
      <c r="B19" s="8" t="s">
        <v>5</v>
      </c>
      <c r="C19" s="11"/>
      <c r="D19" s="13">
        <v>16626357.77</v>
      </c>
      <c r="E19" s="14">
        <f>C19*D19</f>
        <v>0</v>
      </c>
    </row>
    <row r="20" spans="2:5" ht="25.5" customHeight="1" x14ac:dyDescent="0.2">
      <c r="B20" s="21" t="s">
        <v>6</v>
      </c>
      <c r="C20" s="21"/>
      <c r="D20" s="19">
        <f>SUM(E5:E19)</f>
        <v>8923.9500000000007</v>
      </c>
      <c r="E20" s="19"/>
    </row>
    <row r="21" spans="2:5" ht="21.75" customHeight="1" x14ac:dyDescent="0.15">
      <c r="B21" s="22" t="s">
        <v>7</v>
      </c>
      <c r="C21" s="22"/>
      <c r="D21" s="20">
        <f>D20*0.2</f>
        <v>1784.7900000000002</v>
      </c>
      <c r="E21" s="20"/>
    </row>
    <row r="22" spans="2:5" ht="30" customHeight="1" x14ac:dyDescent="0.15">
      <c r="B22" s="22" t="s">
        <v>8</v>
      </c>
      <c r="C22" s="22"/>
      <c r="D22" s="19">
        <f>D20+D21</f>
        <v>10708.740000000002</v>
      </c>
      <c r="E22" s="19"/>
    </row>
  </sheetData>
  <mergeCells count="12">
    <mergeCell ref="B1:E1"/>
    <mergeCell ref="D20:E20"/>
    <mergeCell ref="D21:E21"/>
    <mergeCell ref="D22:E22"/>
    <mergeCell ref="B20:C20"/>
    <mergeCell ref="B21:C21"/>
    <mergeCell ref="B22:C22"/>
    <mergeCell ref="B3:B4"/>
    <mergeCell ref="C3:C4"/>
    <mergeCell ref="D3:D4"/>
    <mergeCell ref="E3:E4"/>
    <mergeCell ref="B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2020-03-27T09:03:11Z</dcterms:modified>
</cp:coreProperties>
</file>